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mcmeend\Desktop\"/>
    </mc:Choice>
  </mc:AlternateContent>
  <xr:revisionPtr revIDLastSave="0" documentId="8_{0EA25C7D-9976-41D2-88ED-73030D2C2818}" xr6:coauthVersionLast="44" xr6:coauthVersionMax="44" xr10:uidLastSave="{00000000-0000-0000-0000-000000000000}"/>
  <bookViews>
    <workbookView xWindow="2760" yWindow="1260" windowWidth="21600" windowHeight="11385" tabRatio="952" activeTab="7" xr2:uid="{00000000-000D-0000-FFFF-FFFF00000000}"/>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<sst xmlns="http://schemas.openxmlformats.org/spreadsheetml/2006/main" count="220" uniqueCount="146">
  <si>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</si>
  <si>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</si>
  <si>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</si>
  <si>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</si>
  <si>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</si>
  <si>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</si>
  <si>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</si>
  <si>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</si>
  <si>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</si>
  <si>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</si>
  <si>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</si>
  <si>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</si>
  <si>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</si>
  <si>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</si>
  <si>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</si>
  <si>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</si>
  <si>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</si>
  <si>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</si>
  <si>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</si>
  <si>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</si>
  <si>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</si>
  <si>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</si>
  <si>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</si>
  <si>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</si>
  <si>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</si>
  <si>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</si>
  <si>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</si>
  <si>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</si>
  <si>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</si>
  <si>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</si>
  <si>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</si>
  <si>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</si>
  <si>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</si>
  <si>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</si>
  <si>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</si>
  <si>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</si>
  <si>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</si>
  <si>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</si>
  <si>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</si>
  <si>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</si>
  <si>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</si>
  <si>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</si>
  <si>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</si>
  <si>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</si>
  <si>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</si>
  <si>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</si>
  <si>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</si>
  <si>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</si>
  <si>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</si>
  <si>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</si>
  <si>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</si>
  <si>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</si>
  <si>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</si>
  <si>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</si>
  <si>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</si>
  <si>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</si>
  <si>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</si>
  <si>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</si>
  <si>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</si>
  <si>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</si>
  <si>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</si>
  <si>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</si>
  <si>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</si>
  <si>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</si>
  <si>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</si>
  <si>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</si>
  <si>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</si>
  <si>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</si>
  <si>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</si>
  <si>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</si>
  <si>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</si>
  <si>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</si>
  <si>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</si>
  <si>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</si>
  <si>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</si>
  <si>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</si>
  <si>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</si>
  <si>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</si>
  <si>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</si>
  <si>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</si>
  <si>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</si>
  <si>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</si>
  <si>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</si>
  <si>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</si>
  <si>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</si>
  <si>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</si>
  <si>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</si>
  <si>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</si>
  <si>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</si>
  <si>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</si>
  <si>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</si>
  <si>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</si>
  <si>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</si>
  <si>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</si>
  <si>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</si>
  <si>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</si>
  <si>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</si>
  <si>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</si>
  <si>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</si>
  <si>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</si>
  <si>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</si>
  <si>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</si>
  <si>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</si>
  <si>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</si>
  <si>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</si>
  <si>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</si>
  <si>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</si>
  <si>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</si>
  <si>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</si>
  <si>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</si>
  <si>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</si>
  <si>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</si>
  <si>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</si>
  <si>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</si>
  <si>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</si>
  <si>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</si>
  <si>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</si>
  <si>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 xml:space="preserve">Sullivan Partnership School </t>
  </si>
  <si>
    <t>Two PAC meetings yearly to discuss ELL strategies and inform parents of their rights and responsibilities</t>
  </si>
  <si>
    <t>Providing strategies and materials to families</t>
  </si>
  <si>
    <t>Curriculum Parent Night</t>
  </si>
  <si>
    <t xml:space="preserve">Parent Teacher Conference </t>
  </si>
  <si>
    <t>Principal</t>
  </si>
  <si>
    <t>PFE Liasion</t>
  </si>
  <si>
    <t>Teachers</t>
  </si>
  <si>
    <t>Guidance Counselor</t>
  </si>
  <si>
    <t>First Day Packet</t>
  </si>
  <si>
    <t>August</t>
  </si>
  <si>
    <t>Fall Meeting</t>
  </si>
  <si>
    <t>Parent Curriculum Night</t>
  </si>
  <si>
    <t>Teachers will share Florida State Standards and expectations with parents to ensure they are aware of what their child will be learning this year.</t>
  </si>
  <si>
    <t>Inner Explorer</t>
  </si>
  <si>
    <t>Social Emotional Learning techniques and strategies</t>
  </si>
  <si>
    <t>August-May</t>
  </si>
  <si>
    <t>Fall</t>
  </si>
  <si>
    <t>Train our faculty on how poverty impacts the student and their ability to learn.</t>
  </si>
  <si>
    <t>School Agendas</t>
  </si>
  <si>
    <t>Virtual meetings and flexible times</t>
  </si>
  <si>
    <t xml:space="preserve"> </t>
  </si>
  <si>
    <t>Aug - Dec</t>
  </si>
  <si>
    <t xml:space="preserve">School Liasions. Bridging the Gap Between Home and School </t>
  </si>
  <si>
    <t>Providing Strategies and Materials to Families</t>
  </si>
  <si>
    <t>School Liasions. Bridging the Gap Between School and Home</t>
  </si>
  <si>
    <t xml:space="preserve">Strengthen What Happens Outside School to Improve on What Happens Inside </t>
  </si>
  <si>
    <t xml:space="preserve">August </t>
  </si>
  <si>
    <t>Family Involvement with Student Planners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</si>
</sst>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5">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topLeftCell="A14" zoomScaleNormal="100" workbookViewId="0">
      <selection activeCell="M8" sqref="M8"/>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35" t="s">
        <v>117</v>
      </c>
      <c r="B1" s="36"/>
      <c r="C1" s="36"/>
      <c r="D1" s="36"/>
      <c r="E1" s="36"/>
      <c r="F1" s="36"/>
      <c r="G1" s="36"/>
      <c r="H1" s="36"/>
      <c r="I1" s="36"/>
      <c r="J1" s="36"/>
      <c r="K1" s="37"/>
      <c r="L1" s="3" t="s">
        <v>19</v>
      </c>
      <c r="M1" s="1">
        <v>2000</v>
      </c>
      <c r="N1" s="4"/>
      <c r="O1" s="2">
        <f>'Involvement of Parents'!O1+'Coordination and Integration'!H1+'Annual Parent Meeting'!G1+'Flexible Parent Meeting'!H1+'Building Capacity'!J1+'Staff Development'!J1+'Other Activity'!J1+Accesssibility!O1+Communication!O1+Barriers!G1</f>
        <v>2000</v>
      </c>
      <c r="P1" s="5"/>
      <c r="Q1" s="9">
        <f>M1-O1</f>
        <v>0</v>
      </c>
    </row>
    <row r="2" spans="1:17" ht="12.75" customHeight="1" x14ac:dyDescent="0.2">
      <c r="A2" s="47"/>
      <c r="B2" s="48"/>
      <c r="C2" s="48"/>
      <c r="D2" s="48"/>
      <c r="E2" s="48"/>
      <c r="F2" s="48"/>
      <c r="G2" s="48"/>
      <c r="H2" s="48"/>
      <c r="I2" s="48"/>
      <c r="J2" s="48"/>
      <c r="K2" s="49"/>
    </row>
    <row r="3" spans="1:17" ht="15.75" x14ac:dyDescent="0.2">
      <c r="A3" s="50" t="s">
        <v>0</v>
      </c>
      <c r="B3" s="51"/>
      <c r="C3" s="51"/>
      <c r="D3" s="51"/>
      <c r="E3" s="51"/>
      <c r="F3" s="51"/>
      <c r="G3" s="51"/>
      <c r="H3" s="51"/>
      <c r="I3" s="51"/>
      <c r="J3" s="51"/>
      <c r="K3" s="52"/>
    </row>
    <row r="4" spans="1:17" ht="12.75" customHeight="1" x14ac:dyDescent="0.2">
      <c r="A4" s="47"/>
      <c r="B4" s="48"/>
      <c r="C4" s="48"/>
      <c r="D4" s="48"/>
      <c r="E4" s="48"/>
      <c r="F4" s="48"/>
      <c r="G4" s="48"/>
      <c r="H4" s="48"/>
      <c r="I4" s="48"/>
      <c r="J4" s="48"/>
      <c r="K4" s="49"/>
    </row>
    <row r="5" spans="1:17" ht="15" customHeight="1" x14ac:dyDescent="0.2">
      <c r="A5" s="50" t="s">
        <v>23</v>
      </c>
      <c r="B5" s="51"/>
      <c r="C5" s="51"/>
      <c r="D5" s="51"/>
      <c r="E5" s="51"/>
      <c r="F5" s="51"/>
      <c r="G5" s="51"/>
      <c r="H5" s="51"/>
      <c r="I5" s="51"/>
      <c r="J5" s="51"/>
      <c r="K5" s="52"/>
    </row>
    <row r="6" spans="1:17" ht="10.5" customHeight="1" x14ac:dyDescent="0.2">
      <c r="A6" s="47"/>
      <c r="B6" s="48"/>
      <c r="C6" s="48"/>
      <c r="D6" s="48"/>
      <c r="E6" s="48"/>
      <c r="F6" s="48"/>
      <c r="G6" s="48"/>
      <c r="H6" s="48"/>
      <c r="I6" s="48"/>
      <c r="J6" s="48"/>
      <c r="K6" s="49"/>
    </row>
    <row r="7" spans="1:17" ht="15" hidden="1" customHeight="1" x14ac:dyDescent="0.2">
      <c r="A7" s="47"/>
      <c r="B7" s="48"/>
      <c r="C7" s="48"/>
      <c r="D7" s="48"/>
      <c r="E7" s="48"/>
      <c r="F7" s="48"/>
      <c r="G7" s="48"/>
      <c r="H7" s="48"/>
      <c r="I7" s="48"/>
      <c r="J7" s="48"/>
      <c r="K7" s="49"/>
    </row>
    <row r="8" spans="1:17" ht="15" customHeight="1" x14ac:dyDescent="0.2">
      <c r="A8" s="50" t="s">
        <v>1</v>
      </c>
      <c r="B8" s="51"/>
      <c r="C8" s="51"/>
      <c r="D8" s="51"/>
      <c r="E8" s="51"/>
      <c r="F8" s="51"/>
      <c r="G8" s="51"/>
      <c r="H8" s="51"/>
      <c r="I8" s="51"/>
      <c r="J8" s="51"/>
      <c r="K8" s="52"/>
    </row>
    <row r="9" spans="1:17" ht="12.75" customHeight="1" x14ac:dyDescent="0.2">
      <c r="A9" s="44"/>
      <c r="B9" s="45"/>
      <c r="C9" s="45"/>
      <c r="D9" s="45"/>
      <c r="E9" s="45"/>
      <c r="F9" s="45"/>
      <c r="G9" s="45"/>
      <c r="H9" s="45"/>
      <c r="I9" s="45"/>
      <c r="J9" s="45"/>
      <c r="K9" s="46"/>
    </row>
    <row r="10" spans="1:17" ht="48" customHeight="1" x14ac:dyDescent="0.2">
      <c r="A10" s="38" t="s">
        <v>2</v>
      </c>
      <c r="B10" s="39"/>
      <c r="C10" s="39"/>
      <c r="D10" s="39"/>
      <c r="E10" s="39"/>
      <c r="F10" s="39"/>
      <c r="G10" s="39"/>
      <c r="H10" s="39"/>
      <c r="I10" s="39"/>
      <c r="J10" s="39"/>
      <c r="K10" s="40"/>
    </row>
    <row r="11" spans="1:17" ht="13.5" customHeight="1" x14ac:dyDescent="0.2">
      <c r="A11" s="53"/>
      <c r="B11" s="54"/>
      <c r="C11" s="54"/>
      <c r="D11" s="54"/>
      <c r="E11" s="54"/>
      <c r="F11" s="54"/>
      <c r="G11" s="54"/>
      <c r="H11" s="54"/>
      <c r="I11" s="54"/>
      <c r="J11" s="54"/>
      <c r="K11" s="55"/>
    </row>
    <row r="12" spans="1:17" ht="36" customHeight="1" x14ac:dyDescent="0.2">
      <c r="A12" s="38" t="s">
        <v>3</v>
      </c>
      <c r="B12" s="39"/>
      <c r="C12" s="39"/>
      <c r="D12" s="39"/>
      <c r="E12" s="39"/>
      <c r="F12" s="39"/>
      <c r="G12" s="39"/>
      <c r="H12" s="39"/>
      <c r="I12" s="39"/>
      <c r="J12" s="39"/>
      <c r="K12" s="40"/>
    </row>
    <row r="13" spans="1:17" ht="11.25" customHeight="1" x14ac:dyDescent="0.2">
      <c r="A13" s="41"/>
      <c r="B13" s="42"/>
      <c r="C13" s="42"/>
      <c r="D13" s="42"/>
      <c r="E13" s="42"/>
      <c r="F13" s="42"/>
      <c r="G13" s="42"/>
      <c r="H13" s="42"/>
      <c r="I13" s="42"/>
      <c r="J13" s="42"/>
      <c r="K13" s="43"/>
    </row>
    <row r="14" spans="1:17" ht="18.75" customHeight="1" x14ac:dyDescent="0.2">
      <c r="A14" s="56" t="s">
        <v>4</v>
      </c>
      <c r="B14" s="57"/>
      <c r="C14" s="57"/>
      <c r="D14" s="57"/>
      <c r="E14" s="57"/>
      <c r="F14" s="57"/>
      <c r="G14" s="57"/>
      <c r="H14" s="57"/>
      <c r="I14" s="57"/>
      <c r="J14" s="57"/>
      <c r="K14" s="58"/>
    </row>
    <row r="15" spans="1:17" ht="30.75" customHeight="1" x14ac:dyDescent="0.2">
      <c r="A15" s="59"/>
      <c r="B15" s="60"/>
      <c r="C15" s="60"/>
      <c r="D15" s="60"/>
      <c r="E15" s="60"/>
      <c r="F15" s="60"/>
      <c r="G15" s="60"/>
      <c r="H15" s="60"/>
      <c r="I15" s="60"/>
      <c r="J15" s="60"/>
      <c r="K15" s="61"/>
    </row>
    <row r="16" spans="1:17" ht="12" customHeight="1" x14ac:dyDescent="0.2">
      <c r="A16" s="53"/>
      <c r="B16" s="54"/>
      <c r="C16" s="54"/>
      <c r="D16" s="54"/>
      <c r="E16" s="54"/>
      <c r="F16" s="54"/>
      <c r="G16" s="54"/>
      <c r="H16" s="54"/>
      <c r="I16" s="54"/>
      <c r="J16" s="54"/>
      <c r="K16" s="55"/>
    </row>
    <row r="17" spans="1:11" ht="66" customHeight="1" x14ac:dyDescent="0.2">
      <c r="A17" s="38" t="s">
        <v>5</v>
      </c>
      <c r="B17" s="39"/>
      <c r="C17" s="39"/>
      <c r="D17" s="39"/>
      <c r="E17" s="39"/>
      <c r="F17" s="39"/>
      <c r="G17" s="39"/>
      <c r="H17" s="39"/>
      <c r="I17" s="39"/>
      <c r="J17" s="39"/>
      <c r="K17" s="40"/>
    </row>
    <row r="18" spans="1:11" ht="12" customHeight="1" x14ac:dyDescent="0.2">
      <c r="A18" s="65"/>
      <c r="B18" s="66"/>
      <c r="C18" s="66"/>
      <c r="D18" s="66"/>
      <c r="E18" s="66"/>
      <c r="F18" s="66"/>
      <c r="G18" s="66"/>
      <c r="H18" s="66"/>
      <c r="I18" s="66"/>
      <c r="J18" s="66"/>
      <c r="K18" s="67"/>
    </row>
    <row r="19" spans="1:11" ht="51.75" customHeight="1" x14ac:dyDescent="0.2">
      <c r="A19" s="38" t="s">
        <v>6</v>
      </c>
      <c r="B19" s="39"/>
      <c r="C19" s="39"/>
      <c r="D19" s="39"/>
      <c r="E19" s="39"/>
      <c r="F19" s="39"/>
      <c r="G19" s="39"/>
      <c r="H19" s="39"/>
      <c r="I19" s="39"/>
      <c r="J19" s="39"/>
      <c r="K19" s="40"/>
    </row>
    <row r="20" spans="1:11" ht="13.5" customHeight="1" x14ac:dyDescent="0.2">
      <c r="A20" s="41"/>
      <c r="B20" s="42"/>
      <c r="C20" s="42"/>
      <c r="D20" s="42"/>
      <c r="E20" s="42"/>
      <c r="F20" s="42"/>
      <c r="G20" s="42"/>
      <c r="H20" s="42"/>
      <c r="I20" s="42"/>
      <c r="J20" s="42"/>
      <c r="K20" s="43"/>
    </row>
    <row r="21" spans="1:11" ht="48" customHeight="1" x14ac:dyDescent="0.2">
      <c r="A21" s="68" t="s">
        <v>7</v>
      </c>
      <c r="B21" s="69"/>
      <c r="C21" s="69"/>
      <c r="D21" s="69"/>
      <c r="E21" s="69"/>
      <c r="F21" s="69"/>
      <c r="G21" s="69"/>
      <c r="H21" s="69"/>
      <c r="I21" s="69"/>
      <c r="J21" s="69"/>
      <c r="K21" s="70"/>
    </row>
    <row r="22" spans="1:11" x14ac:dyDescent="0.2">
      <c r="A22" s="65"/>
      <c r="B22" s="66"/>
      <c r="C22" s="66"/>
      <c r="D22" s="66"/>
      <c r="E22" s="66"/>
      <c r="F22" s="66"/>
      <c r="G22" s="66"/>
      <c r="H22" s="66"/>
      <c r="I22" s="66"/>
      <c r="J22" s="66"/>
      <c r="K22" s="67"/>
    </row>
    <row r="23" spans="1:11" ht="48" customHeight="1" x14ac:dyDescent="0.2">
      <c r="A23" s="71" t="s">
        <v>24</v>
      </c>
      <c r="B23" s="71"/>
      <c r="C23" s="71"/>
      <c r="D23" s="71"/>
      <c r="E23" s="71"/>
      <c r="F23" s="71"/>
      <c r="G23" s="71"/>
      <c r="H23" s="71"/>
      <c r="I23" s="71"/>
      <c r="J23" s="71"/>
      <c r="K23" s="71"/>
    </row>
    <row r="24" spans="1:11" x14ac:dyDescent="0.2">
      <c r="A24" s="73"/>
      <c r="B24" s="74"/>
      <c r="C24" s="74"/>
      <c r="D24" s="74"/>
      <c r="E24" s="74"/>
      <c r="F24" s="74"/>
      <c r="G24" s="74"/>
      <c r="H24" s="74"/>
      <c r="I24" s="74"/>
      <c r="J24" s="74"/>
      <c r="K24" s="75"/>
    </row>
    <row r="25" spans="1:11" ht="63.75" customHeight="1" x14ac:dyDescent="0.2">
      <c r="A25" s="72" t="s">
        <v>25</v>
      </c>
      <c r="B25" s="72"/>
      <c r="C25" s="72"/>
      <c r="D25" s="72"/>
      <c r="E25" s="72"/>
      <c r="F25" s="72"/>
      <c r="G25" s="72"/>
      <c r="H25" s="72"/>
      <c r="I25" s="72"/>
      <c r="J25" s="72"/>
      <c r="K25" s="72"/>
    </row>
    <row r="26" spans="1:11" x14ac:dyDescent="0.2">
      <c r="A26" s="47"/>
      <c r="B26" s="48"/>
      <c r="C26" s="48"/>
      <c r="D26" s="48"/>
      <c r="E26" s="48"/>
      <c r="F26" s="48"/>
      <c r="G26" s="48"/>
      <c r="H26" s="48"/>
      <c r="I26" s="48"/>
      <c r="J26" s="48"/>
      <c r="K26" s="49"/>
    </row>
    <row r="27" spans="1:11" ht="45.75" customHeight="1" x14ac:dyDescent="0.2">
      <c r="A27" s="71" t="s">
        <v>26</v>
      </c>
      <c r="B27" s="71"/>
      <c r="C27" s="71"/>
      <c r="D27" s="71"/>
      <c r="E27" s="71"/>
      <c r="F27" s="71"/>
      <c r="G27" s="71"/>
      <c r="H27" s="71"/>
      <c r="I27" s="71"/>
      <c r="J27" s="71"/>
      <c r="K27" s="71"/>
    </row>
    <row r="28" spans="1:11" ht="15.75" x14ac:dyDescent="0.25">
      <c r="A28" s="62"/>
      <c r="B28" s="63"/>
      <c r="C28" s="63"/>
      <c r="D28" s="63"/>
      <c r="E28" s="63"/>
      <c r="F28" s="63"/>
      <c r="G28" s="63"/>
      <c r="H28" s="63"/>
      <c r="I28" s="63"/>
      <c r="J28" s="63"/>
      <c r="K28" s="64"/>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
  <sheetViews>
    <sheetView showGridLines="0" workbookViewId="0">
      <selection activeCell="Q4" sqref="Q4"/>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4" t="s">
        <v>16</v>
      </c>
      <c r="B1" s="85"/>
      <c r="C1" s="85"/>
      <c r="D1" s="85"/>
      <c r="E1" s="85"/>
      <c r="F1" s="85"/>
      <c r="G1" s="85"/>
      <c r="H1" s="85"/>
      <c r="I1" s="85"/>
      <c r="J1" s="85"/>
      <c r="K1" s="86"/>
      <c r="L1" s="24" t="s">
        <v>19</v>
      </c>
      <c r="M1" s="2">
        <f>Assurances!M1</f>
        <v>2000</v>
      </c>
      <c r="N1" s="20" t="s">
        <v>21</v>
      </c>
      <c r="O1" s="1"/>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2">
      <c r="A2" s="87" t="s">
        <v>98</v>
      </c>
      <c r="B2" s="88"/>
      <c r="C2" s="88"/>
      <c r="D2" s="88"/>
      <c r="E2" s="88"/>
      <c r="F2" s="88"/>
      <c r="G2" s="88"/>
      <c r="H2" s="88"/>
      <c r="I2" s="88"/>
      <c r="J2" s="88"/>
      <c r="K2" s="89"/>
    </row>
    <row r="3" spans="1:17" ht="135.75" customHeight="1" x14ac:dyDescent="0.2">
      <c r="A3" s="87" t="s">
        <v>99</v>
      </c>
      <c r="B3" s="88"/>
      <c r="C3" s="88"/>
      <c r="D3" s="88"/>
      <c r="E3" s="88"/>
      <c r="F3" s="88"/>
      <c r="G3" s="88"/>
      <c r="H3" s="88"/>
      <c r="I3" s="88"/>
      <c r="J3" s="88"/>
      <c r="K3" s="89"/>
    </row>
    <row r="4" spans="1:17" ht="234" customHeight="1" x14ac:dyDescent="0.2">
      <c r="A4" s="59" t="s">
        <v>116</v>
      </c>
      <c r="B4" s="93"/>
      <c r="C4" s="93"/>
      <c r="D4" s="93"/>
      <c r="E4" s="93"/>
      <c r="F4" s="93"/>
      <c r="G4" s="93"/>
      <c r="H4" s="93"/>
      <c r="I4" s="93"/>
      <c r="J4" s="93"/>
      <c r="K4" s="94"/>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showGridLines="0" workbookViewId="0">
      <selection sqref="A1:K1"/>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4" t="s">
        <v>17</v>
      </c>
      <c r="B1" s="85"/>
      <c r="C1" s="85"/>
      <c r="D1" s="85"/>
      <c r="E1" s="85"/>
      <c r="F1" s="85"/>
      <c r="G1" s="85"/>
      <c r="H1" s="85"/>
      <c r="I1" s="85"/>
      <c r="J1" s="85"/>
      <c r="K1" s="86"/>
      <c r="L1" s="19" t="s">
        <v>19</v>
      </c>
      <c r="M1" s="2">
        <f>Assurances!M1</f>
        <v>2000</v>
      </c>
      <c r="N1" s="20" t="s">
        <v>21</v>
      </c>
      <c r="O1" s="1"/>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25">
      <c r="A2" s="87" t="s">
        <v>100</v>
      </c>
      <c r="B2" s="88"/>
      <c r="C2" s="88"/>
      <c r="D2" s="88"/>
      <c r="E2" s="88"/>
      <c r="F2" s="88"/>
      <c r="G2" s="88"/>
      <c r="H2" s="88"/>
      <c r="I2" s="88"/>
      <c r="J2" s="88"/>
      <c r="K2" s="89"/>
    </row>
    <row r="3" spans="1:17" ht="153" customHeight="1" x14ac:dyDescent="0.25">
      <c r="A3" s="59" t="s">
        <v>101</v>
      </c>
      <c r="B3" s="93"/>
      <c r="C3" s="93"/>
      <c r="D3" s="93"/>
      <c r="E3" s="93"/>
      <c r="F3" s="93"/>
      <c r="G3" s="93"/>
      <c r="H3" s="93"/>
      <c r="I3" s="93"/>
      <c r="J3" s="93"/>
      <c r="K3" s="94"/>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5"/>
  <sheetViews>
    <sheetView showGridLines="0" workbookViewId="0">
      <selection activeCell="C4" sqref="C4"/>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4" t="s">
        <v>18</v>
      </c>
      <c r="B1" s="85"/>
      <c r="C1" s="85"/>
      <c r="D1" s="19" t="s">
        <v>19</v>
      </c>
      <c r="E1" s="2">
        <f>Assurances!M1</f>
        <v>2000</v>
      </c>
      <c r="F1" s="20" t="s">
        <v>21</v>
      </c>
      <c r="G1" s="27">
        <f>SUM(C4:C15)</f>
        <v>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
      <c r="A2" s="71" t="s">
        <v>102</v>
      </c>
      <c r="B2" s="83"/>
      <c r="C2" s="83"/>
    </row>
    <row r="3" spans="1:9" ht="36" x14ac:dyDescent="0.25">
      <c r="A3" s="30" t="s">
        <v>103</v>
      </c>
      <c r="B3" s="32" t="s">
        <v>104</v>
      </c>
      <c r="C3" s="32" t="s">
        <v>66</v>
      </c>
    </row>
    <row r="4" spans="1:9" ht="30" x14ac:dyDescent="0.2">
      <c r="A4" s="31" t="s">
        <v>106</v>
      </c>
      <c r="B4" s="26" t="s">
        <v>137</v>
      </c>
      <c r="C4" s="28">
        <v>0</v>
      </c>
    </row>
    <row r="5" spans="1:9" x14ac:dyDescent="0.2">
      <c r="A5" s="31"/>
      <c r="B5" s="26"/>
      <c r="C5" s="28"/>
    </row>
    <row r="6" spans="1:9" x14ac:dyDescent="0.2">
      <c r="A6" s="31"/>
      <c r="B6" s="26"/>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xr:uid="{00000000-0002-0000-0B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
  <sheetViews>
    <sheetView showGridLines="0" zoomScaleNormal="100" workbookViewId="0">
      <selection activeCell="B5" sqref="B5"/>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76" t="s">
        <v>8</v>
      </c>
      <c r="B1" s="76"/>
      <c r="C1" s="76"/>
      <c r="D1" s="76"/>
      <c r="E1" s="76"/>
      <c r="F1" s="76"/>
      <c r="G1" s="76"/>
      <c r="H1" s="76"/>
      <c r="I1" s="76"/>
      <c r="J1" s="76"/>
      <c r="K1" s="76"/>
      <c r="L1" s="10" t="s">
        <v>19</v>
      </c>
      <c r="M1" s="16">
        <f>Assurances!M1</f>
        <v>2000</v>
      </c>
      <c r="N1" s="12" t="s">
        <v>21</v>
      </c>
      <c r="O1" s="11"/>
      <c r="P1" s="13"/>
      <c r="Q1" s="17"/>
    </row>
    <row r="2" spans="1:17" ht="221.25" customHeight="1" x14ac:dyDescent="0.25">
      <c r="A2" s="71" t="s">
        <v>112</v>
      </c>
      <c r="B2" s="71"/>
      <c r="C2" s="71"/>
      <c r="D2" s="71"/>
      <c r="E2" s="71"/>
      <c r="F2" s="71"/>
      <c r="G2" s="71"/>
      <c r="H2" s="71"/>
      <c r="I2" s="71"/>
      <c r="J2" s="71"/>
      <c r="K2" s="71"/>
      <c r="L2" s="15"/>
      <c r="M2" s="15"/>
    </row>
    <row r="3" spans="1:17" ht="16.5" customHeight="1" x14ac:dyDescent="0.25">
      <c r="B3" s="77"/>
      <c r="C3" s="77"/>
      <c r="D3" s="77"/>
      <c r="E3" s="77"/>
      <c r="F3" s="77"/>
      <c r="G3" s="77"/>
      <c r="H3" s="77"/>
      <c r="I3" s="77"/>
      <c r="J3" s="77"/>
      <c r="K3" s="77"/>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xmlns:xlrd2="http://schemas.microsoft.com/office/spreadsheetml/2017/richdata2"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showGridLines="0" zoomScaleNormal="100" workbookViewId="0">
      <selection activeCell="B9" sqref="B9"/>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78" t="s">
        <v>9</v>
      </c>
      <c r="B1" s="78"/>
      <c r="C1" s="78"/>
      <c r="D1" s="78"/>
      <c r="E1" s="3" t="s">
        <v>19</v>
      </c>
      <c r="F1" s="2">
        <f>Assurances!M1</f>
        <v>2000</v>
      </c>
      <c r="G1" s="4" t="s">
        <v>21</v>
      </c>
      <c r="H1" s="1">
        <v>0</v>
      </c>
      <c r="I1" s="18" t="s">
        <v>20</v>
      </c>
      <c r="J1" s="9">
        <f>F1-SUM(H1+'Involvement of Parents'!O1+'Annual Parent Meeting'!G1+'Flexible Parent Meeting'!H1+'Building Capacity'!J1+'Staff Development'!J1+'Other Activity'!J1+Communication!O1+Accesssibility!O1+Barriers!G1)</f>
        <v>0</v>
      </c>
    </row>
    <row r="2" spans="1:10" ht="48.75" customHeight="1" x14ac:dyDescent="0.25">
      <c r="A2" s="79" t="s">
        <v>113</v>
      </c>
      <c r="B2" s="79"/>
      <c r="C2" s="79"/>
      <c r="D2" s="79"/>
    </row>
    <row r="3" spans="1:10" ht="46.5" customHeight="1" x14ac:dyDescent="0.25">
      <c r="A3" s="30" t="s">
        <v>10</v>
      </c>
      <c r="B3" s="32" t="s">
        <v>22</v>
      </c>
      <c r="C3" s="32" t="s">
        <v>28</v>
      </c>
      <c r="D3" s="30" t="s">
        <v>29</v>
      </c>
    </row>
    <row r="4" spans="1:10" ht="45.75" x14ac:dyDescent="0.25">
      <c r="A4" s="31" t="s">
        <v>11</v>
      </c>
      <c r="B4" s="26" t="s">
        <v>118</v>
      </c>
      <c r="C4" s="26" t="s">
        <v>119</v>
      </c>
      <c r="D4" s="31" t="s">
        <v>38</v>
      </c>
    </row>
    <row r="5" spans="1:10" ht="45.75" x14ac:dyDescent="0.25">
      <c r="A5" s="31" t="s">
        <v>30</v>
      </c>
      <c r="B5" s="26" t="s">
        <v>121</v>
      </c>
      <c r="C5" s="26" t="s">
        <v>119</v>
      </c>
      <c r="D5" s="31" t="s">
        <v>38</v>
      </c>
    </row>
    <row r="6" spans="1:10" ht="30.75" x14ac:dyDescent="0.25">
      <c r="A6" s="31" t="s">
        <v>33</v>
      </c>
      <c r="B6" s="26" t="s">
        <v>120</v>
      </c>
      <c r="C6" s="26" t="s">
        <v>119</v>
      </c>
      <c r="D6" s="31" t="s">
        <v>38</v>
      </c>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 lists'!$I$1:$I$4</xm:f>
          </x14:formula1>
          <xm:sqref>D4:D12</xm:sqref>
        </x14:dataValidation>
        <x14:dataValidation type="list" allowBlank="1" showInputMessage="1" showErrorMessage="1" xr:uid="{00000000-0002-0000-0300-000001000000}">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showGridLines="0" workbookViewId="0">
      <selection activeCell="C7" sqref="C7"/>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0" t="s">
        <v>12</v>
      </c>
      <c r="B1" s="81"/>
      <c r="C1" s="81"/>
      <c r="D1" s="19" t="s">
        <v>19</v>
      </c>
      <c r="E1" s="2">
        <f>Assurances!M1</f>
        <v>2000</v>
      </c>
      <c r="F1" s="20" t="s">
        <v>21</v>
      </c>
      <c r="G1" s="1">
        <v>250</v>
      </c>
      <c r="H1" s="21" t="s">
        <v>20</v>
      </c>
      <c r="I1" s="9">
        <f>E1-SUM(G1+'Involvement of Parents'!O1+'Coordination and Integration'!H1+'Flexible Parent Meeting'!H1+'Building Capacity'!J1+'Staff Development'!J1+'Other Activity'!J1+Communication!O1+Accesssibility!O1+Barriers!G1)</f>
        <v>0</v>
      </c>
    </row>
    <row r="2" spans="1:9" ht="73.5" customHeight="1" x14ac:dyDescent="0.25">
      <c r="A2" s="71" t="s">
        <v>49</v>
      </c>
      <c r="B2" s="82"/>
      <c r="C2" s="82"/>
    </row>
    <row r="3" spans="1:9" ht="37.5" customHeight="1" x14ac:dyDescent="0.25">
      <c r="A3" s="30" t="s">
        <v>40</v>
      </c>
      <c r="B3" s="33" t="s">
        <v>41</v>
      </c>
      <c r="C3" s="32" t="s">
        <v>42</v>
      </c>
    </row>
    <row r="4" spans="1:9" ht="15.75" x14ac:dyDescent="0.25">
      <c r="A4" s="31" t="s">
        <v>43</v>
      </c>
      <c r="B4" s="34" t="s">
        <v>122</v>
      </c>
      <c r="C4" s="26" t="s">
        <v>127</v>
      </c>
    </row>
    <row r="5" spans="1:9" ht="15.75" x14ac:dyDescent="0.25">
      <c r="A5" s="31" t="s">
        <v>44</v>
      </c>
      <c r="B5" s="26" t="s">
        <v>126</v>
      </c>
      <c r="C5" s="26" t="s">
        <v>127</v>
      </c>
    </row>
    <row r="6" spans="1:9" ht="15.75" x14ac:dyDescent="0.25">
      <c r="A6" s="31" t="s">
        <v>45</v>
      </c>
      <c r="B6" s="26" t="s">
        <v>123</v>
      </c>
      <c r="C6" s="26" t="s">
        <v>127</v>
      </c>
    </row>
    <row r="7" spans="1:9" ht="15.75" x14ac:dyDescent="0.25">
      <c r="A7" s="31" t="s">
        <v>46</v>
      </c>
      <c r="B7" s="26" t="s">
        <v>124</v>
      </c>
      <c r="C7" s="26" t="s">
        <v>127</v>
      </c>
    </row>
    <row r="8" spans="1:9" ht="15.75" x14ac:dyDescent="0.25">
      <c r="A8" s="31" t="s">
        <v>47</v>
      </c>
      <c r="B8" s="26" t="s">
        <v>125</v>
      </c>
      <c r="C8" s="26" t="s">
        <v>128</v>
      </c>
    </row>
    <row r="9" spans="1:9" ht="30.75" x14ac:dyDescent="0.25">
      <c r="A9" s="31" t="s">
        <v>48</v>
      </c>
      <c r="B9" s="26" t="s">
        <v>123</v>
      </c>
      <c r="C9" s="26" t="s">
        <v>128</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showGridLines="0" workbookViewId="0">
      <selection activeCell="B6" sqref="B6"/>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0" t="s">
        <v>13</v>
      </c>
      <c r="B1" s="80"/>
      <c r="C1" s="80"/>
      <c r="D1" s="80"/>
      <c r="E1" s="19" t="s">
        <v>19</v>
      </c>
      <c r="F1" s="2">
        <f>Assurances!M1</f>
        <v>2000</v>
      </c>
      <c r="G1" s="22" t="s">
        <v>21</v>
      </c>
      <c r="H1" s="27">
        <f>SUM(D5:D16)</f>
        <v>0</v>
      </c>
      <c r="I1" s="23" t="s">
        <v>20</v>
      </c>
      <c r="J1" s="9">
        <f>F1-SUM(H1+'Involvement of Parents'!O1+'Coordination and Integration'!H1+'Annual Parent Meeting'!G1+'Building Capacity'!J1+'Staff Development'!J1+'Other Activity'!J1+Communication!O1+Accesssibility!O1+Barriers!G1)</f>
        <v>0</v>
      </c>
    </row>
    <row r="2" spans="1:10" ht="91.15" customHeight="1" x14ac:dyDescent="0.25">
      <c r="A2" s="71" t="s">
        <v>114</v>
      </c>
      <c r="B2" s="83"/>
      <c r="C2" s="83"/>
      <c r="D2" s="83"/>
    </row>
    <row r="3" spans="1:10" ht="41.25" customHeight="1" x14ac:dyDescent="0.25">
      <c r="A3" s="71" t="s">
        <v>115</v>
      </c>
      <c r="B3" s="83"/>
      <c r="C3" s="83"/>
      <c r="D3" s="83"/>
    </row>
    <row r="4" spans="1:10" ht="18" customHeight="1" x14ac:dyDescent="0.25">
      <c r="A4" s="30" t="s">
        <v>50</v>
      </c>
      <c r="B4" s="33" t="s">
        <v>51</v>
      </c>
      <c r="C4" s="30" t="s">
        <v>29</v>
      </c>
      <c r="D4" s="30" t="s">
        <v>52</v>
      </c>
    </row>
    <row r="5" spans="1:10" ht="30.75" x14ac:dyDescent="0.25">
      <c r="A5" s="31" t="s">
        <v>57</v>
      </c>
      <c r="B5" s="26" t="s">
        <v>140</v>
      </c>
      <c r="C5" s="31" t="s">
        <v>38</v>
      </c>
      <c r="D5" s="29">
        <v>0</v>
      </c>
    </row>
    <row r="6" spans="1:10" ht="15.75" x14ac:dyDescent="0.25">
      <c r="A6" s="31"/>
      <c r="B6" s="26"/>
      <c r="C6" s="31"/>
      <c r="D6" s="29" t="s">
        <v>138</v>
      </c>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xr:uid="{00000000-0002-0000-0500-000000000000}">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'Dropdown lists'!$I$1:$I$4</xm:f>
          </x14:formula1>
          <xm:sqref>C5:C16</xm:sqref>
        </x14:dataValidation>
        <x14:dataValidation type="list" allowBlank="1" showInputMessage="1" showErrorMessage="1" xr:uid="{00000000-0002-0000-0500-000002000000}">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zoomScaleNormal="100" workbookViewId="0">
      <selection activeCell="D5" sqref="D5"/>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4" t="s">
        <v>58</v>
      </c>
      <c r="B1" s="85"/>
      <c r="C1" s="85"/>
      <c r="D1" s="85"/>
      <c r="E1" s="85"/>
      <c r="F1" s="86"/>
      <c r="G1" s="19" t="s">
        <v>19</v>
      </c>
      <c r="H1" s="2">
        <f>Assurances!M1</f>
        <v>2000</v>
      </c>
      <c r="I1" s="20" t="s">
        <v>21</v>
      </c>
      <c r="J1" s="27">
        <f>SUM(F4:F17)</f>
        <v>400</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2">
      <c r="A2" s="87" t="s">
        <v>27</v>
      </c>
      <c r="B2" s="88"/>
      <c r="C2" s="88"/>
      <c r="D2" s="88"/>
      <c r="E2" s="88"/>
      <c r="F2" s="89"/>
    </row>
    <row r="3" spans="1:12" ht="36" x14ac:dyDescent="0.25">
      <c r="A3" s="30" t="s">
        <v>60</v>
      </c>
      <c r="B3" s="33" t="s">
        <v>61</v>
      </c>
      <c r="C3" s="32" t="s">
        <v>28</v>
      </c>
      <c r="D3" s="30" t="s">
        <v>29</v>
      </c>
      <c r="E3" s="30" t="s">
        <v>42</v>
      </c>
      <c r="F3" s="30" t="s">
        <v>62</v>
      </c>
    </row>
    <row r="4" spans="1:12" ht="90" x14ac:dyDescent="0.2">
      <c r="A4" s="26" t="s">
        <v>129</v>
      </c>
      <c r="B4" s="26" t="s">
        <v>130</v>
      </c>
      <c r="C4" s="26" t="s">
        <v>141</v>
      </c>
      <c r="D4" s="26" t="s">
        <v>38</v>
      </c>
      <c r="E4" s="26" t="s">
        <v>139</v>
      </c>
      <c r="F4" s="28">
        <v>400</v>
      </c>
    </row>
    <row r="5" spans="1:12" ht="30" x14ac:dyDescent="0.2">
      <c r="A5" s="26" t="s">
        <v>131</v>
      </c>
      <c r="B5" s="26" t="s">
        <v>132</v>
      </c>
      <c r="C5" s="26" t="s">
        <v>142</v>
      </c>
      <c r="D5" s="26" t="s">
        <v>38</v>
      </c>
      <c r="E5" s="26" t="s">
        <v>133</v>
      </c>
      <c r="F5" s="28">
        <v>0</v>
      </c>
    </row>
    <row r="6" spans="1:12" x14ac:dyDescent="0.2">
      <c r="A6" s="26"/>
      <c r="B6" s="26"/>
      <c r="C6" s="26"/>
      <c r="D6" s="26"/>
      <c r="E6" s="26"/>
      <c r="F6" s="28"/>
    </row>
    <row r="7" spans="1:12" x14ac:dyDescent="0.2">
      <c r="A7" s="26"/>
      <c r="B7" s="26"/>
      <c r="C7" s="26"/>
      <c r="D7" s="26"/>
      <c r="E7" s="26"/>
      <c r="F7" s="28"/>
    </row>
    <row r="8" spans="1:12" x14ac:dyDescent="0.2">
      <c r="A8" s="26"/>
      <c r="B8" s="26"/>
      <c r="C8" s="26"/>
      <c r="D8" s="26"/>
      <c r="E8" s="26"/>
      <c r="F8" s="28"/>
    </row>
    <row r="9" spans="1:12" x14ac:dyDescent="0.2">
      <c r="A9" s="26"/>
      <c r="B9" s="26"/>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600-000000000000}">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tabSelected="1" workbookViewId="0">
      <selection activeCell="C6" sqref="C6"/>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4" t="s">
        <v>14</v>
      </c>
      <c r="B1" s="85"/>
      <c r="C1" s="85"/>
      <c r="D1" s="85"/>
      <c r="E1" s="85"/>
      <c r="F1" s="86"/>
      <c r="G1" s="19" t="s">
        <v>19</v>
      </c>
      <c r="H1" s="2">
        <f>Assurances!M1</f>
        <v>2000</v>
      </c>
      <c r="I1" s="20" t="s">
        <v>21</v>
      </c>
      <c r="J1" s="27">
        <f>SUM(F4:F17)</f>
        <v>700</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2">
      <c r="A2" s="87" t="s">
        <v>63</v>
      </c>
      <c r="B2" s="88"/>
      <c r="C2" s="88"/>
      <c r="D2" s="88"/>
      <c r="E2" s="88"/>
      <c r="F2" s="89"/>
    </row>
    <row r="3" spans="1:12" ht="54" x14ac:dyDescent="0.25">
      <c r="A3" s="30" t="s">
        <v>64</v>
      </c>
      <c r="B3" s="32" t="s">
        <v>61</v>
      </c>
      <c r="C3" s="32" t="s">
        <v>65</v>
      </c>
      <c r="D3" s="30" t="s">
        <v>29</v>
      </c>
      <c r="E3" s="30" t="s">
        <v>42</v>
      </c>
      <c r="F3" s="30" t="s">
        <v>66</v>
      </c>
    </row>
    <row r="4" spans="1:12" ht="45" x14ac:dyDescent="0.2">
      <c r="A4" s="31" t="s">
        <v>91</v>
      </c>
      <c r="B4" s="26" t="s">
        <v>135</v>
      </c>
      <c r="C4" s="26" t="s">
        <v>143</v>
      </c>
      <c r="D4" s="31" t="s">
        <v>38</v>
      </c>
      <c r="E4" s="31" t="s">
        <v>134</v>
      </c>
      <c r="F4" s="29">
        <v>700</v>
      </c>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7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'Dropdown lists'!$I$1:$I$4</xm:f>
          </x14:formula1>
          <xm:sqref>D4:D17</xm:sqref>
        </x14:dataValidation>
        <x14:dataValidation type="list" allowBlank="1" showInputMessage="1" showErrorMessage="1" xr:uid="{00000000-0002-0000-0700-000002000000}">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7"/>
  <sheetViews>
    <sheetView showGridLines="0" workbookViewId="0">
      <selection activeCell="C6" sqref="C6"/>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0" t="s">
        <v>15</v>
      </c>
      <c r="B1" s="91"/>
      <c r="C1" s="91"/>
      <c r="D1" s="91"/>
      <c r="E1" s="91"/>
      <c r="F1" s="92"/>
      <c r="G1" s="19" t="s">
        <v>19</v>
      </c>
      <c r="H1" s="2">
        <f>Assurances!M1</f>
        <v>2000</v>
      </c>
      <c r="I1" s="20" t="s">
        <v>21</v>
      </c>
      <c r="J1" s="27">
        <f>SUM(F4:F17)</f>
        <v>650</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2">
      <c r="A2" s="59" t="s">
        <v>93</v>
      </c>
      <c r="B2" s="60"/>
      <c r="C2" s="60"/>
      <c r="D2" s="60"/>
      <c r="E2" s="60"/>
      <c r="F2" s="61"/>
    </row>
    <row r="3" spans="1:12" ht="54" x14ac:dyDescent="0.25">
      <c r="A3" s="30" t="s">
        <v>15</v>
      </c>
      <c r="B3" s="32" t="s">
        <v>61</v>
      </c>
      <c r="C3" s="32" t="s">
        <v>65</v>
      </c>
      <c r="D3" s="30" t="s">
        <v>29</v>
      </c>
      <c r="E3" s="30" t="s">
        <v>42</v>
      </c>
      <c r="F3" s="30" t="s">
        <v>66</v>
      </c>
    </row>
    <row r="4" spans="1:12" ht="30" x14ac:dyDescent="0.2">
      <c r="A4" s="31" t="s">
        <v>59</v>
      </c>
      <c r="B4" s="26" t="s">
        <v>136</v>
      </c>
      <c r="C4" s="26" t="s">
        <v>145</v>
      </c>
      <c r="D4" s="31" t="s">
        <v>37</v>
      </c>
      <c r="E4" s="31" t="s">
        <v>144</v>
      </c>
      <c r="F4" s="29">
        <v>650</v>
      </c>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xr:uid="{00000000-0002-0000-08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'Dropdown lists'!$I$1:$I$4</xm:f>
          </x14:formula1>
          <xm:sqref>D4:D17</xm:sqref>
        </x14:dataValidation>
        <x14:dataValidation type="list" allowBlank="1" showInputMessage="1" showErrorMessage="1" xr:uid="{00000000-0002-0000-0800-000002000000}">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Dave Mcmeen</cp:lastModifiedBy>
  <cp:lastPrinted>2019-06-19T13:57:27Z</cp:lastPrinted>
  <dcterms:created xsi:type="dcterms:W3CDTF">2018-04-16T16:19:55Z</dcterms:created>
  <dcterms:modified xsi:type="dcterms:W3CDTF">2020-06-02T16:25:50Z</dcterms:modified>
</cp:coreProperties>
</file>