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sktop\Dina\Dina\Dina 20-21\"/>
    </mc:Choice>
  </mc:AlternateContent>
  <bookViews>
    <workbookView xWindow="-120" yWindow="-120" windowWidth="20730" windowHeight="11160" tabRatio="950" firstSheet="4" activeTab="11"/>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<sst xmlns="http://schemas.openxmlformats.org/spreadsheetml/2006/main" count="249" uniqueCount="160">
  <si>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</si>
  <si>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</si>
  <si>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</si>
  <si>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</si>
  <si>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</si>
  <si>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</si>
  <si>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</si>
  <si>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</si>
  <si>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</si>
  <si>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</si>
  <si>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</si>
  <si>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</si>
  <si>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</si>
  <si>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</si>
  <si>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</si>
  <si>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</si>
  <si>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</si>
  <si>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</si>
  <si>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</si>
  <si>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</si>
  <si>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</si>
  <si>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</si>
  <si>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</si>
  <si>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</si>
  <si>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</si>
  <si>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</si>
  <si>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</si>
  <si>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</si>
  <si>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</si>
  <si>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</si>
  <si>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</si>
  <si>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</si>
  <si>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</si>
  <si>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</si>
  <si>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</si>
  <si>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</si>
  <si>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</si>
  <si>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</si>
  <si>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</si>
  <si>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</si>
  <si>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</si>
  <si>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</si>
  <si>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</si>
  <si>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</si>
  <si>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</si>
  <si>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</si>
  <si>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</si>
  <si>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</si>
  <si>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</si>
  <si>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</si>
  <si>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</si>
  <si>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</si>
  <si>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</si>
  <si>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</si>
  <si>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</si>
  <si>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</si>
  <si>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</si>
  <si>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</si>
  <si>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</si>
  <si>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</si>
  <si>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</si>
  <si>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</si>
  <si>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</si>
  <si>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</si>
  <si>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</si>
  <si>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</si>
  <si>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</si>
  <si>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</si>
  <si>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</si>
  <si>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</si>
  <si>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</si>
  <si>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</si>
  <si>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</si>
  <si>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</si>
  <si>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</si>
  <si>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</si>
  <si>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</si>
  <si>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</si>
  <si>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</si>
  <si>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</si>
  <si>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</si>
  <si>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</si>
  <si>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</si>
  <si>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</si>
  <si>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</si>
  <si>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</si>
  <si>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</si>
  <si>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</si>
  <si>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</si>
  <si>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</si>
  <si>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</si>
  <si>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</si>
  <si>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</si>
  <si>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</si>
  <si>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</si>
  <si>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</si>
  <si>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</si>
  <si>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</si>
  <si>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</si>
  <si>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</si>
  <si>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</si>
  <si>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</si>
  <si>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</si>
  <si>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</si>
  <si>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</si>
  <si>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</si>
  <si>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</si>
  <si>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</si>
  <si>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</si>
  <si>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</si>
  <si>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</si>
  <si>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</si>
  <si>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</si>
  <si>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</si>
  <si>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</si>
  <si>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</si>
  <si>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School Name: Jackson</t>
    </r>
    <r>
      <rPr>
        <b/>
        <u/>
        <sz val="14"/>
        <color rgb="FFFF0000"/>
        <rFont val="Arial"/>
        <family val="2"/>
      </rPr>
      <t xml:space="preserve"> School</t>
    </r>
  </si>
  <si>
    <t xml:space="preserve">The school will take will take the the follwing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</si>
  <si>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Summer 2020</t>
  </si>
  <si>
    <t>Fall 2020</t>
  </si>
  <si>
    <t>All Pro Dads</t>
  </si>
  <si>
    <t>Muffin for Moms</t>
  </si>
  <si>
    <t>Literacy Night</t>
  </si>
  <si>
    <t>Math Night</t>
  </si>
  <si>
    <t>monthly</t>
  </si>
  <si>
    <t>Host a math night in which parents receive various make &amp; take math activities to work with their child(ren) at home</t>
  </si>
  <si>
    <t>monthly meeting with fathers to discuss relationship with kids to include light refreshments and activities</t>
  </si>
  <si>
    <t>monthly meeting with mothers to discuss relationship with kids to include light refreshments and activities</t>
  </si>
  <si>
    <t>During literacy week, host a literacy night in which parents receive various make &amp; take literacy activities to work with their child(ren) at home</t>
  </si>
  <si>
    <t>Catapult</t>
  </si>
  <si>
    <t>Agency to conduct workshop to build/strengthen home/school connection</t>
  </si>
  <si>
    <t>Strategies to Improve Literacy Developing Early Literacy: Report of the National Early Literacy Panel. Executive Summary. A Scientific Synthesis of Early Literacy Development and Implications for Intervention</t>
  </si>
  <si>
    <t>Providing Strategies and Materials to Families Evidence-Based Parent Involvement Interventions with School-Aged Children Meta-analysis</t>
  </si>
  <si>
    <t>Parents' Relationships and Involvement: Effects on Students' School Engagement and Performance</t>
  </si>
  <si>
    <t>Engaging Parents in Raising Achievement: Do Parents Know They Matter?</t>
  </si>
  <si>
    <t>Professional development on various communication methods/tools to foster communication among teacher/parents</t>
  </si>
  <si>
    <t>Book study with staff to increase school/family partnership</t>
  </si>
  <si>
    <t>monthly/PLCs</t>
  </si>
  <si>
    <t xml:space="preserve">Teaching the teachers: Preparing educators to engage families for student achievement </t>
  </si>
  <si>
    <t>Parent Involvement: The Relationship between School-to-Home Communication and Parents' Perceptions and Beliefs</t>
  </si>
  <si>
    <t>Professional development on creating a welcoming front office for staff/families</t>
  </si>
  <si>
    <t>July/August 2020</t>
  </si>
  <si>
    <t>N/A</t>
  </si>
  <si>
    <t>Provide a translator to meetings to communicate information English/Spanish</t>
  </si>
  <si>
    <t>Provide staff/personnell to assist with watching students during parent nights/meetings</t>
  </si>
  <si>
    <t>Send notices and/or parent links to parents in a timely fashion on events/programs being held at school</t>
  </si>
  <si>
    <t>Conduct meetings convienent for families to attend</t>
  </si>
  <si>
    <t>Principal, PFE Liason, SAC Team</t>
  </si>
  <si>
    <t>PFE Liason/Front Office staff</t>
  </si>
  <si>
    <t>Principal, PFE Liason</t>
  </si>
  <si>
    <t>August-May</t>
  </si>
  <si>
    <t xml:space="preserve">Parental Involvement and Student Achievement: A Meta-Analysis </t>
  </si>
  <si>
    <t>Prospects for Change: Preparing Educators for School, Family, and Community Partnerships</t>
  </si>
  <si>
    <t>Student planners</t>
  </si>
  <si>
    <t>The effects of school-to-home-to-school communication on children’s motivation and learning</t>
  </si>
  <si>
    <t>Communication tool to connect families with school events, student's progress, and academic work</t>
  </si>
  <si>
    <t>August-May 2021</t>
  </si>
  <si>
    <t>Principal, Assistant Principal, PFE Liason</t>
  </si>
  <si>
    <t>Front Office Staff/Teachers</t>
  </si>
  <si>
    <t>Conduct school programs, events, and content area activities to engage families with student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</si>
</sst>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6" zoomScale="96" zoomScaleNormal="96" workbookViewId="0">
      <selection activeCell="A12" sqref="A12:K1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116</v>
      </c>
      <c r="B1" s="37"/>
      <c r="C1" s="37"/>
      <c r="D1" s="37"/>
      <c r="E1" s="37"/>
      <c r="F1" s="37"/>
      <c r="G1" s="37"/>
      <c r="H1" s="37"/>
      <c r="I1" s="37"/>
      <c r="J1" s="37"/>
      <c r="K1" s="38"/>
      <c r="L1" s="3" t="s">
        <v>19</v>
      </c>
      <c r="M1" s="1">
        <v>4750</v>
      </c>
      <c r="N1" s="4"/>
      <c r="O1" s="2">
        <f>'Involvement of Parents'!O1+'Coordination and Integration'!H1+'Annual Parent Meeting'!G1+'Flexible Parent Meeting'!H1+'Building Capacity'!J1+'Staff Development'!J1+'Other Activity'!J1+Accesssibility!O1+Communication!O1+Barriers!G1</f>
        <v>4550</v>
      </c>
      <c r="P1" s="5"/>
      <c r="Q1" s="9">
        <f>M1-O1</f>
        <v>200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A2" sqref="A2:K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4750</v>
      </c>
      <c r="N1" s="20" t="s">
        <v>21</v>
      </c>
      <c r="O1" s="1"/>
      <c r="P1" s="21" t="s">
        <v>20</v>
      </c>
      <c r="Q1" s="9">
        <f>M1-SUM(O1+'Involvement of Parents'!O1+'Coordination and Integration'!H1+'Annual Parent Meeting'!G1+'Flexible Parent Meeting'!H1+'Building Capacity'!J1+'Staff Development'!J1+'Other Activity'!J1+Accesssibility!O1+Barriers!G1)</f>
        <v>200</v>
      </c>
    </row>
    <row r="2" spans="1:17" ht="199.5" customHeight="1" x14ac:dyDescent="0.2">
      <c r="A2" s="88" t="s">
        <v>97</v>
      </c>
      <c r="B2" s="89"/>
      <c r="C2" s="89"/>
      <c r="D2" s="89"/>
      <c r="E2" s="89"/>
      <c r="F2" s="89"/>
      <c r="G2" s="89"/>
      <c r="H2" s="89"/>
      <c r="I2" s="89"/>
      <c r="J2" s="89"/>
      <c r="K2" s="90"/>
    </row>
    <row r="3" spans="1:17" ht="135.75" customHeight="1" x14ac:dyDescent="0.2">
      <c r="A3" s="88" t="s">
        <v>98</v>
      </c>
      <c r="B3" s="89"/>
      <c r="C3" s="89"/>
      <c r="D3" s="89"/>
      <c r="E3" s="89"/>
      <c r="F3" s="89"/>
      <c r="G3" s="89"/>
      <c r="H3" s="89"/>
      <c r="I3" s="89"/>
      <c r="J3" s="89"/>
      <c r="K3" s="90"/>
    </row>
    <row r="4" spans="1:17" ht="234" customHeight="1" x14ac:dyDescent="0.2">
      <c r="A4" s="60" t="s">
        <v>115</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3"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4750</v>
      </c>
      <c r="N1" s="20" t="s">
        <v>21</v>
      </c>
      <c r="O1" s="1"/>
      <c r="P1" s="21" t="s">
        <v>20</v>
      </c>
      <c r="Q1" s="9">
        <f>M1-SUM(O1+'Involvement of Parents'!O1+'Coordination and Integration'!H1+'Annual Parent Meeting'!G1+'Flexible Parent Meeting'!H1+'Building Capacity'!J1+'Staff Development'!J1+'Other Activity'!J1+Communication!O1+Barriers!G1)</f>
        <v>200</v>
      </c>
    </row>
    <row r="2" spans="1:17" ht="155.25" customHeight="1" x14ac:dyDescent="0.25">
      <c r="A2" s="88" t="s">
        <v>99</v>
      </c>
      <c r="B2" s="89"/>
      <c r="C2" s="89"/>
      <c r="D2" s="89"/>
      <c r="E2" s="89"/>
      <c r="F2" s="89"/>
      <c r="G2" s="89"/>
      <c r="H2" s="89"/>
      <c r="I2" s="89"/>
      <c r="J2" s="89"/>
      <c r="K2" s="90"/>
    </row>
    <row r="3" spans="1:17" ht="153" customHeight="1" x14ac:dyDescent="0.25">
      <c r="A3" s="60" t="s">
        <v>100</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topLeftCell="A2" workbookViewId="0">
      <selection activeCell="B5" sqref="B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4750</v>
      </c>
      <c r="F1" s="20" t="s">
        <v>21</v>
      </c>
      <c r="G1" s="27">
        <f>SUM(C4:C15)</f>
        <v>300</v>
      </c>
      <c r="H1" s="21" t="s">
        <v>20</v>
      </c>
      <c r="I1" s="9">
        <f>E1-SUM(G1+'Involvement of Parents'!O1+'Coordination and Integration'!H1+'Annual Parent Meeting'!G1+'Flexible Parent Meeting'!H1+'Building Capacity'!J1+'Staff Development'!J1+'Other Activity'!J1+Communication!O1+Accesssibility!O1)</f>
        <v>200</v>
      </c>
    </row>
    <row r="2" spans="1:9" ht="102.75" customHeight="1" x14ac:dyDescent="0.2">
      <c r="A2" s="72" t="s">
        <v>101</v>
      </c>
      <c r="B2" s="84"/>
      <c r="C2" s="84"/>
    </row>
    <row r="3" spans="1:9" ht="36" x14ac:dyDescent="0.25">
      <c r="A3" s="30" t="s">
        <v>102</v>
      </c>
      <c r="B3" s="32" t="s">
        <v>103</v>
      </c>
      <c r="C3" s="32" t="s">
        <v>65</v>
      </c>
    </row>
    <row r="4" spans="1:9" ht="30" x14ac:dyDescent="0.2">
      <c r="A4" s="31" t="s">
        <v>105</v>
      </c>
      <c r="B4" s="26" t="s">
        <v>146</v>
      </c>
      <c r="C4" s="28">
        <v>0</v>
      </c>
    </row>
    <row r="5" spans="1:9" ht="30" x14ac:dyDescent="0.2">
      <c r="A5" s="31" t="s">
        <v>104</v>
      </c>
      <c r="B5" s="26" t="s">
        <v>143</v>
      </c>
      <c r="C5" s="28">
        <v>0</v>
      </c>
    </row>
    <row r="6" spans="1:9" ht="30" x14ac:dyDescent="0.2">
      <c r="A6" s="31" t="s">
        <v>106</v>
      </c>
      <c r="B6" s="26" t="s">
        <v>144</v>
      </c>
      <c r="C6" s="28">
        <v>300</v>
      </c>
    </row>
    <row r="7" spans="1:9" ht="45" x14ac:dyDescent="0.2">
      <c r="A7" s="31" t="s">
        <v>107</v>
      </c>
      <c r="B7" s="26" t="s">
        <v>145</v>
      </c>
      <c r="C7" s="28">
        <v>0</v>
      </c>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A2" sqref="A2:XFD2"/>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4750</v>
      </c>
      <c r="N1" s="12" t="s">
        <v>21</v>
      </c>
      <c r="O1" s="11">
        <v>100</v>
      </c>
      <c r="P1" s="13"/>
      <c r="Q1" s="17"/>
    </row>
    <row r="2" spans="1:17" ht="221.25" customHeight="1" x14ac:dyDescent="0.25">
      <c r="A2" s="72" t="s">
        <v>111</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58</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58</v>
      </c>
    </row>
    <row r="19" spans="1:1" x14ac:dyDescent="0.25">
      <c r="A19" t="s">
        <v>52</v>
      </c>
    </row>
    <row r="20" spans="1:1" x14ac:dyDescent="0.25">
      <c r="A20" t="s">
        <v>53</v>
      </c>
    </row>
    <row r="21" spans="1:1" x14ac:dyDescent="0.25">
      <c r="A21" t="s">
        <v>54</v>
      </c>
    </row>
    <row r="22" spans="1:1" x14ac:dyDescent="0.25">
      <c r="A22" t="s">
        <v>55</v>
      </c>
    </row>
    <row r="23" spans="1:1" x14ac:dyDescent="0.25">
      <c r="A23" t="s">
        <v>56</v>
      </c>
    </row>
    <row r="24" spans="1:1" x14ac:dyDescent="0.25">
      <c r="A24" t="s">
        <v>58</v>
      </c>
    </row>
    <row r="26" spans="1:1" x14ac:dyDescent="0.25">
      <c r="A26" t="s">
        <v>80</v>
      </c>
    </row>
    <row r="27" spans="1:1" x14ac:dyDescent="0.25">
      <c r="A27" t="s">
        <v>82</v>
      </c>
    </row>
    <row r="28" spans="1:1" x14ac:dyDescent="0.25">
      <c r="A28" t="s">
        <v>85</v>
      </c>
    </row>
    <row r="29" spans="1:1" x14ac:dyDescent="0.25">
      <c r="A29" t="s">
        <v>87</v>
      </c>
    </row>
    <row r="30" spans="1:1" x14ac:dyDescent="0.25">
      <c r="A30" t="s">
        <v>86</v>
      </c>
    </row>
    <row r="31" spans="1:1" x14ac:dyDescent="0.25">
      <c r="A31" t="s">
        <v>84</v>
      </c>
    </row>
    <row r="32" spans="1:1" x14ac:dyDescent="0.25">
      <c r="A32" t="s">
        <v>91</v>
      </c>
    </row>
    <row r="33" spans="1:1" x14ac:dyDescent="0.25">
      <c r="A33" t="s">
        <v>67</v>
      </c>
    </row>
    <row r="34" spans="1:1" x14ac:dyDescent="0.25">
      <c r="A34" t="s">
        <v>78</v>
      </c>
    </row>
    <row r="35" spans="1:1" x14ac:dyDescent="0.25">
      <c r="A35" t="s">
        <v>75</v>
      </c>
    </row>
    <row r="36" spans="1:1" x14ac:dyDescent="0.25">
      <c r="A36" t="s">
        <v>83</v>
      </c>
    </row>
    <row r="37" spans="1:1" x14ac:dyDescent="0.25">
      <c r="A37" t="s">
        <v>79</v>
      </c>
    </row>
    <row r="38" spans="1:1" x14ac:dyDescent="0.25">
      <c r="A38" t="s">
        <v>68</v>
      </c>
    </row>
    <row r="39" spans="1:1" x14ac:dyDescent="0.25">
      <c r="A39" t="s">
        <v>69</v>
      </c>
    </row>
    <row r="40" spans="1:1" x14ac:dyDescent="0.25">
      <c r="A40" t="s">
        <v>70</v>
      </c>
    </row>
    <row r="41" spans="1:1" x14ac:dyDescent="0.25">
      <c r="A41" t="s">
        <v>71</v>
      </c>
    </row>
    <row r="42" spans="1:1" x14ac:dyDescent="0.25">
      <c r="A42" t="s">
        <v>72</v>
      </c>
    </row>
    <row r="43" spans="1:1" x14ac:dyDescent="0.25">
      <c r="A43" t="s">
        <v>73</v>
      </c>
    </row>
    <row r="44" spans="1:1" x14ac:dyDescent="0.25">
      <c r="A44" t="s">
        <v>89</v>
      </c>
    </row>
    <row r="45" spans="1:1" x14ac:dyDescent="0.25">
      <c r="A45" t="s">
        <v>90</v>
      </c>
    </row>
    <row r="46" spans="1:1" x14ac:dyDescent="0.25">
      <c r="A46" t="s">
        <v>76</v>
      </c>
    </row>
    <row r="47" spans="1:1" x14ac:dyDescent="0.25">
      <c r="A47" t="s">
        <v>77</v>
      </c>
    </row>
    <row r="48" spans="1:1" x14ac:dyDescent="0.25">
      <c r="A48" t="s">
        <v>66</v>
      </c>
    </row>
    <row r="49" spans="1:1" x14ac:dyDescent="0.25">
      <c r="A49" t="s">
        <v>81</v>
      </c>
    </row>
    <row r="50" spans="1:1" x14ac:dyDescent="0.25">
      <c r="A50" t="s">
        <v>88</v>
      </c>
    </row>
    <row r="51" spans="1:1" x14ac:dyDescent="0.25">
      <c r="A51" t="s">
        <v>74</v>
      </c>
    </row>
    <row r="52" spans="1:1" x14ac:dyDescent="0.25">
      <c r="A52" t="s">
        <v>58</v>
      </c>
    </row>
    <row r="54" spans="1:1" x14ac:dyDescent="0.25">
      <c r="A54" t="s">
        <v>94</v>
      </c>
    </row>
    <row r="55" spans="1:1" x14ac:dyDescent="0.25">
      <c r="A55" t="s">
        <v>93</v>
      </c>
    </row>
    <row r="56" spans="1:1" x14ac:dyDescent="0.25">
      <c r="A56" t="s">
        <v>95</v>
      </c>
    </row>
    <row r="57" spans="1:1" x14ac:dyDescent="0.25">
      <c r="A57" t="s">
        <v>96</v>
      </c>
    </row>
    <row r="58" spans="1:1" x14ac:dyDescent="0.25">
      <c r="A58" t="s">
        <v>58</v>
      </c>
    </row>
    <row r="60" spans="1:1" x14ac:dyDescent="0.25">
      <c r="A60" t="s">
        <v>105</v>
      </c>
    </row>
    <row r="61" spans="1:1" x14ac:dyDescent="0.25">
      <c r="A61" t="s">
        <v>104</v>
      </c>
    </row>
    <row r="62" spans="1:1" x14ac:dyDescent="0.25">
      <c r="A62" t="s">
        <v>106</v>
      </c>
    </row>
    <row r="63" spans="1:1" x14ac:dyDescent="0.25">
      <c r="A63" t="s">
        <v>107</v>
      </c>
    </row>
    <row r="64" spans="1:1" x14ac:dyDescent="0.25">
      <c r="A64" t="s">
        <v>108</v>
      </c>
    </row>
    <row r="65" spans="1:1" x14ac:dyDescent="0.25">
      <c r="A65" t="s">
        <v>109</v>
      </c>
    </row>
    <row r="66" spans="1:1" x14ac:dyDescent="0.25">
      <c r="A66" t="s">
        <v>110</v>
      </c>
    </row>
    <row r="67" spans="1:1" x14ac:dyDescent="0.25">
      <c r="A67" t="s">
        <v>58</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4" sqref="A4"/>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4750</v>
      </c>
      <c r="G1" s="4" t="s">
        <v>21</v>
      </c>
      <c r="H1" s="1">
        <v>0</v>
      </c>
      <c r="I1" s="18" t="s">
        <v>20</v>
      </c>
      <c r="J1" s="9">
        <f>F1-SUM(H1+'Involvement of Parents'!O1+'Annual Parent Meeting'!G1+'Flexible Parent Meeting'!H1+'Building Capacity'!J1+'Staff Development'!J1+'Other Activity'!J1+Communication!O1+Accesssibility!O1+Barriers!G1)</f>
        <v>200</v>
      </c>
    </row>
    <row r="2" spans="1:10" ht="48.75" customHeight="1" x14ac:dyDescent="0.25">
      <c r="A2" s="80" t="s">
        <v>112</v>
      </c>
      <c r="B2" s="80"/>
      <c r="C2" s="80"/>
      <c r="D2" s="80"/>
    </row>
    <row r="3" spans="1:10" ht="46.5" customHeight="1" x14ac:dyDescent="0.25">
      <c r="A3" s="30" t="s">
        <v>10</v>
      </c>
      <c r="B3" s="32" t="s">
        <v>22</v>
      </c>
      <c r="C3" s="32" t="s">
        <v>28</v>
      </c>
      <c r="D3" s="30" t="s">
        <v>29</v>
      </c>
    </row>
    <row r="4" spans="1:10" ht="30.75" customHeight="1" x14ac:dyDescent="0.25">
      <c r="A4" s="31" t="s">
        <v>11</v>
      </c>
      <c r="B4" s="26" t="s">
        <v>159</v>
      </c>
      <c r="C4" s="26" t="s">
        <v>151</v>
      </c>
      <c r="D4" s="31" t="s">
        <v>37</v>
      </c>
    </row>
    <row r="5" spans="1:10" ht="60.75" x14ac:dyDescent="0.25">
      <c r="A5" s="31" t="s">
        <v>30</v>
      </c>
      <c r="B5" s="26" t="s">
        <v>159</v>
      </c>
      <c r="C5" s="26" t="s">
        <v>151</v>
      </c>
      <c r="D5" s="31" t="s">
        <v>37</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10" sqref="A10"/>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4750</v>
      </c>
      <c r="F1" s="20" t="s">
        <v>21</v>
      </c>
      <c r="G1" s="1"/>
      <c r="H1" s="21" t="s">
        <v>20</v>
      </c>
      <c r="I1" s="9">
        <f>E1-SUM(G1+'Involvement of Parents'!O1+'Coordination and Integration'!H1+'Flexible Parent Meeting'!H1+'Building Capacity'!J1+'Staff Development'!J1+'Other Activity'!J1+Communication!O1+Accesssibility!O1+Barriers!G1)</f>
        <v>200</v>
      </c>
    </row>
    <row r="2" spans="1:9" ht="73.5" customHeight="1" x14ac:dyDescent="0.25">
      <c r="A2" s="72" t="s">
        <v>117</v>
      </c>
      <c r="B2" s="83"/>
      <c r="C2" s="83"/>
    </row>
    <row r="3" spans="1:9" ht="37.5" customHeight="1" x14ac:dyDescent="0.25">
      <c r="A3" s="30" t="s">
        <v>40</v>
      </c>
      <c r="B3" s="33" t="s">
        <v>41</v>
      </c>
      <c r="C3" s="32" t="s">
        <v>42</v>
      </c>
    </row>
    <row r="4" spans="1:9" ht="15.75" x14ac:dyDescent="0.25">
      <c r="A4" s="31" t="s">
        <v>43</v>
      </c>
      <c r="B4" s="34" t="s">
        <v>147</v>
      </c>
      <c r="C4" s="26" t="s">
        <v>118</v>
      </c>
    </row>
    <row r="5" spans="1:9" ht="15.75" x14ac:dyDescent="0.25">
      <c r="A5" s="31" t="s">
        <v>45</v>
      </c>
      <c r="B5" s="26" t="s">
        <v>149</v>
      </c>
      <c r="C5" s="26" t="s">
        <v>118</v>
      </c>
    </row>
    <row r="6" spans="1:9" ht="30.75" x14ac:dyDescent="0.25">
      <c r="A6" s="31" t="s">
        <v>44</v>
      </c>
      <c r="B6" s="26" t="s">
        <v>157</v>
      </c>
      <c r="C6" s="26" t="s">
        <v>119</v>
      </c>
    </row>
    <row r="7" spans="1:9" ht="15.75" x14ac:dyDescent="0.25">
      <c r="A7" s="31" t="s">
        <v>46</v>
      </c>
      <c r="B7" s="26" t="s">
        <v>158</v>
      </c>
      <c r="C7" s="26" t="s">
        <v>119</v>
      </c>
    </row>
    <row r="8" spans="1:9" ht="15.75" x14ac:dyDescent="0.25">
      <c r="A8" s="31" t="s">
        <v>47</v>
      </c>
      <c r="B8" s="26" t="s">
        <v>148</v>
      </c>
      <c r="C8" s="26" t="s">
        <v>119</v>
      </c>
    </row>
    <row r="9" spans="1:9" ht="30.75" x14ac:dyDescent="0.25">
      <c r="A9" s="31" t="s">
        <v>48</v>
      </c>
      <c r="B9" s="26" t="s">
        <v>148</v>
      </c>
      <c r="C9" s="26" t="s">
        <v>119</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A2" workbookViewId="0">
      <selection activeCell="A6" sqref="A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4750</v>
      </c>
      <c r="G1" s="22" t="s">
        <v>21</v>
      </c>
      <c r="H1" s="27">
        <f>SUM(D5:D16)</f>
        <v>800</v>
      </c>
      <c r="I1" s="23" t="s">
        <v>20</v>
      </c>
      <c r="J1" s="9">
        <f>F1-SUM(H1+'Involvement of Parents'!O1+'Coordination and Integration'!H1+'Annual Parent Meeting'!G1+'Building Capacity'!J1+'Staff Development'!J1+'Other Activity'!J1+Communication!O1+Accesssibility!O1+Barriers!G1)</f>
        <v>200</v>
      </c>
    </row>
    <row r="2" spans="1:10" ht="91.15" customHeight="1" x14ac:dyDescent="0.25">
      <c r="A2" s="72" t="s">
        <v>113</v>
      </c>
      <c r="B2" s="84"/>
      <c r="C2" s="84"/>
      <c r="D2" s="84"/>
    </row>
    <row r="3" spans="1:10" ht="41.25" customHeight="1" x14ac:dyDescent="0.25">
      <c r="A3" s="72" t="s">
        <v>114</v>
      </c>
      <c r="B3" s="84"/>
      <c r="C3" s="84"/>
      <c r="D3" s="84"/>
    </row>
    <row r="4" spans="1:10" ht="18" customHeight="1" x14ac:dyDescent="0.25">
      <c r="A4" s="30" t="s">
        <v>49</v>
      </c>
      <c r="B4" s="33" t="s">
        <v>50</v>
      </c>
      <c r="C4" s="30" t="s">
        <v>29</v>
      </c>
      <c r="D4" s="30" t="s">
        <v>51</v>
      </c>
    </row>
    <row r="5" spans="1:10" ht="30.75" x14ac:dyDescent="0.25">
      <c r="A5" s="31" t="s">
        <v>53</v>
      </c>
      <c r="B5" s="26" t="s">
        <v>152</v>
      </c>
      <c r="C5" s="31" t="s">
        <v>37</v>
      </c>
      <c r="D5" s="29">
        <v>500</v>
      </c>
    </row>
    <row r="6" spans="1:10" ht="30.75" x14ac:dyDescent="0.25">
      <c r="A6" s="31" t="s">
        <v>55</v>
      </c>
      <c r="B6" s="26" t="s">
        <v>152</v>
      </c>
      <c r="C6" s="31" t="s">
        <v>37</v>
      </c>
      <c r="D6" s="29">
        <v>300</v>
      </c>
    </row>
    <row r="7" spans="1:10" ht="15.75" x14ac:dyDescent="0.25">
      <c r="A7" s="31" t="s">
        <v>58</v>
      </c>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6" zoomScaleNormal="100" workbookViewId="0">
      <selection activeCell="G9" sqref="G9"/>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57</v>
      </c>
      <c r="B1" s="86"/>
      <c r="C1" s="86"/>
      <c r="D1" s="86"/>
      <c r="E1" s="86"/>
      <c r="F1" s="87"/>
      <c r="G1" s="19" t="s">
        <v>19</v>
      </c>
      <c r="H1" s="2">
        <f>Assurances!M1</f>
        <v>4750</v>
      </c>
      <c r="I1" s="20" t="s">
        <v>21</v>
      </c>
      <c r="J1" s="27">
        <f>SUM(F4:F17)</f>
        <v>2600</v>
      </c>
      <c r="K1" s="21" t="s">
        <v>20</v>
      </c>
      <c r="L1" s="9">
        <f>H1-SUM(J1+'Involvement of Parents'!O1+'Coordination and Integration'!H1+'Annual Parent Meeting'!G1+'Flexible Parent Meeting'!H1+'Staff Development'!J1+'Other Activity'!J1+Communication!O1+Accesssibility!O1+Barriers!G1)</f>
        <v>200</v>
      </c>
    </row>
    <row r="2" spans="1:12" ht="81" customHeight="1" x14ac:dyDescent="0.2">
      <c r="A2" s="88" t="s">
        <v>27</v>
      </c>
      <c r="B2" s="89"/>
      <c r="C2" s="89"/>
      <c r="D2" s="89"/>
      <c r="E2" s="89"/>
      <c r="F2" s="90"/>
    </row>
    <row r="3" spans="1:12" ht="36" x14ac:dyDescent="0.25">
      <c r="A3" s="30" t="s">
        <v>59</v>
      </c>
      <c r="B3" s="33" t="s">
        <v>60</v>
      </c>
      <c r="C3" s="32" t="s">
        <v>28</v>
      </c>
      <c r="D3" s="30" t="s">
        <v>29</v>
      </c>
      <c r="E3" s="30" t="s">
        <v>42</v>
      </c>
      <c r="F3" s="30" t="s">
        <v>61</v>
      </c>
    </row>
    <row r="4" spans="1:12" ht="60" x14ac:dyDescent="0.2">
      <c r="A4" s="26" t="s">
        <v>120</v>
      </c>
      <c r="B4" s="26" t="s">
        <v>126</v>
      </c>
      <c r="C4" s="26" t="s">
        <v>133</v>
      </c>
      <c r="D4" s="26" t="s">
        <v>37</v>
      </c>
      <c r="E4" s="26" t="s">
        <v>124</v>
      </c>
      <c r="F4" s="28">
        <v>350</v>
      </c>
    </row>
    <row r="5" spans="1:12" ht="60" x14ac:dyDescent="0.2">
      <c r="A5" s="26" t="s">
        <v>121</v>
      </c>
      <c r="B5" s="26" t="s">
        <v>127</v>
      </c>
      <c r="C5" s="26" t="s">
        <v>133</v>
      </c>
      <c r="D5" s="26" t="s">
        <v>37</v>
      </c>
      <c r="E5" s="26" t="s">
        <v>124</v>
      </c>
      <c r="F5" s="28">
        <v>350</v>
      </c>
    </row>
    <row r="6" spans="1:12" ht="105" x14ac:dyDescent="0.2">
      <c r="A6" s="26" t="s">
        <v>122</v>
      </c>
      <c r="B6" s="26" t="s">
        <v>128</v>
      </c>
      <c r="C6" s="26" t="s">
        <v>131</v>
      </c>
      <c r="D6" s="26" t="s">
        <v>38</v>
      </c>
      <c r="E6" s="35">
        <v>44197</v>
      </c>
      <c r="F6" s="28">
        <v>400</v>
      </c>
    </row>
    <row r="7" spans="1:12" ht="75" x14ac:dyDescent="0.2">
      <c r="A7" s="26" t="s">
        <v>123</v>
      </c>
      <c r="B7" s="26" t="s">
        <v>125</v>
      </c>
      <c r="C7" s="26" t="s">
        <v>132</v>
      </c>
      <c r="D7" s="26" t="s">
        <v>38</v>
      </c>
      <c r="E7" s="35">
        <v>44155</v>
      </c>
      <c r="F7" s="28">
        <v>400</v>
      </c>
    </row>
    <row r="8" spans="1:12" ht="45" x14ac:dyDescent="0.2">
      <c r="A8" s="26" t="s">
        <v>129</v>
      </c>
      <c r="B8" s="26" t="s">
        <v>130</v>
      </c>
      <c r="C8" s="26" t="s">
        <v>134</v>
      </c>
      <c r="D8" s="26" t="s">
        <v>38</v>
      </c>
      <c r="E8" s="35">
        <v>44075</v>
      </c>
      <c r="F8" s="28">
        <v>600</v>
      </c>
    </row>
    <row r="9" spans="1:12" ht="60" x14ac:dyDescent="0.2">
      <c r="A9" s="26" t="s">
        <v>153</v>
      </c>
      <c r="B9" s="26" t="s">
        <v>155</v>
      </c>
      <c r="C9" s="26" t="s">
        <v>154</v>
      </c>
      <c r="D9" s="26" t="s">
        <v>37</v>
      </c>
      <c r="E9" s="26" t="s">
        <v>156</v>
      </c>
      <c r="F9" s="28">
        <v>500</v>
      </c>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A6" sqref="A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4750</v>
      </c>
      <c r="I1" s="20" t="s">
        <v>21</v>
      </c>
      <c r="J1" s="27">
        <f>SUM(F4:F17)</f>
        <v>750</v>
      </c>
      <c r="K1" s="21" t="s">
        <v>20</v>
      </c>
      <c r="L1" s="9">
        <f>H1-SUM(J1+'Involvement of Parents'!O1+'Coordination and Integration'!H1+'Annual Parent Meeting'!G1+'Flexible Parent Meeting'!H1+'Building Capacity'!J1+'Other Activity'!J1+Communication!O1+Accesssibility!O1+Barriers!G1)</f>
        <v>200</v>
      </c>
    </row>
    <row r="2" spans="1:12" ht="164.25" customHeight="1" x14ac:dyDescent="0.2">
      <c r="A2" s="88" t="s">
        <v>62</v>
      </c>
      <c r="B2" s="89"/>
      <c r="C2" s="89"/>
      <c r="D2" s="89"/>
      <c r="E2" s="89"/>
      <c r="F2" s="90"/>
    </row>
    <row r="3" spans="1:12" ht="54" x14ac:dyDescent="0.25">
      <c r="A3" s="30" t="s">
        <v>63</v>
      </c>
      <c r="B3" s="32" t="s">
        <v>60</v>
      </c>
      <c r="C3" s="32" t="s">
        <v>64</v>
      </c>
      <c r="D3" s="30" t="s">
        <v>29</v>
      </c>
      <c r="E3" s="30" t="s">
        <v>42</v>
      </c>
      <c r="F3" s="30" t="s">
        <v>65</v>
      </c>
    </row>
    <row r="4" spans="1:12" ht="75" x14ac:dyDescent="0.2">
      <c r="A4" s="31" t="s">
        <v>79</v>
      </c>
      <c r="B4" s="26" t="s">
        <v>135</v>
      </c>
      <c r="C4" s="26" t="s">
        <v>139</v>
      </c>
      <c r="D4" s="31" t="s">
        <v>37</v>
      </c>
      <c r="E4" s="31" t="s">
        <v>150</v>
      </c>
      <c r="F4" s="29">
        <v>0</v>
      </c>
    </row>
    <row r="5" spans="1:12" ht="75" x14ac:dyDescent="0.2">
      <c r="A5" s="31" t="s">
        <v>74</v>
      </c>
      <c r="B5" s="26" t="s">
        <v>140</v>
      </c>
      <c r="C5" s="26" t="s">
        <v>139</v>
      </c>
      <c r="D5" s="31" t="s">
        <v>37</v>
      </c>
      <c r="E5" s="31" t="s">
        <v>141</v>
      </c>
      <c r="F5" s="29">
        <v>0</v>
      </c>
    </row>
    <row r="6" spans="1:12" ht="60" x14ac:dyDescent="0.2">
      <c r="A6" s="31" t="s">
        <v>85</v>
      </c>
      <c r="B6" s="26" t="s">
        <v>136</v>
      </c>
      <c r="C6" s="26" t="s">
        <v>138</v>
      </c>
      <c r="D6" s="31" t="s">
        <v>39</v>
      </c>
      <c r="E6" s="31" t="s">
        <v>137</v>
      </c>
      <c r="F6" s="29">
        <v>750</v>
      </c>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B4" sqref="B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4750</v>
      </c>
      <c r="I1" s="20" t="s">
        <v>21</v>
      </c>
      <c r="J1" s="27">
        <f>SUM(F4:F17)</f>
        <v>0</v>
      </c>
      <c r="K1" s="21" t="s">
        <v>20</v>
      </c>
      <c r="L1" s="9">
        <f>H1-SUM(J1+'Involvement of Parents'!O1+'Annual Parent Meeting'!G1+'Coordination and Integration'!H1+'Flexible Parent Meeting'!H1+'Building Capacity'!J1+'Staff Development'!J1+Communication!O1+Accesssibility!O1+Barriers!G1)</f>
        <v>200</v>
      </c>
    </row>
    <row r="2" spans="1:12" ht="56.25" customHeight="1" x14ac:dyDescent="0.2">
      <c r="A2" s="60" t="s">
        <v>92</v>
      </c>
      <c r="B2" s="61"/>
      <c r="C2" s="61"/>
      <c r="D2" s="61"/>
      <c r="E2" s="61"/>
      <c r="F2" s="62"/>
    </row>
    <row r="3" spans="1:12" ht="54" x14ac:dyDescent="0.25">
      <c r="A3" s="30" t="s">
        <v>15</v>
      </c>
      <c r="B3" s="32" t="s">
        <v>60</v>
      </c>
      <c r="C3" s="32" t="s">
        <v>64</v>
      </c>
      <c r="D3" s="30" t="s">
        <v>29</v>
      </c>
      <c r="E3" s="30" t="s">
        <v>42</v>
      </c>
      <c r="F3" s="30" t="s">
        <v>65</v>
      </c>
    </row>
    <row r="4" spans="1:12" x14ac:dyDescent="0.2">
      <c r="A4" s="31" t="s">
        <v>58</v>
      </c>
      <c r="B4" s="26" t="s">
        <v>142</v>
      </c>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2020-06-15T14:28:15Z</dcterms:modified>
</cp:coreProperties>
</file>