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paj\Desktop\"/>
    </mc:Choice>
  </mc:AlternateContent>
  <bookViews>
    <workbookView xWindow="23880" yWindow="-120" windowWidth="20640" windowHeight="11160" tabRatio="952"/>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<sst xmlns="http://schemas.openxmlformats.org/spreadsheetml/2006/main" count="228" uniqueCount="148">
  <si>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</si>
  <si>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</si>
  <si>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</si>
  <si>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</si>
  <si>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</si>
  <si>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</si>
  <si>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</si>
  <si>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</si>
  <si>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</si>
  <si>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</si>
  <si>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</si>
  <si>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</si>
  <si>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</si>
  <si>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</si>
  <si>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</si>
  <si>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</si>
  <si>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</si>
  <si>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</si>
  <si>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</si>
  <si>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</si>
  <si>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</si>
  <si>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</si>
  <si>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</si>
  <si>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</si>
  <si>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</si>
  <si>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</si>
  <si>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</si>
  <si>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</si>
  <si>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</si>
  <si>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</si>
  <si>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</si>
  <si>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</si>
  <si>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</si>
  <si>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</si>
  <si>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</si>
  <si>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</si>
  <si>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</si>
  <si>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</si>
  <si>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</si>
  <si>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</si>
  <si>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</si>
  <si>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</si>
  <si>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</si>
  <si>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</si>
  <si>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</si>
  <si>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</si>
  <si>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</si>
  <si>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</si>
  <si>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</si>
  <si>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</si>
  <si>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</si>
  <si>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</si>
  <si>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</si>
  <si>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</si>
  <si>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</si>
  <si>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</si>
  <si>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</si>
  <si>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</si>
  <si>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</si>
  <si>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</si>
  <si>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</si>
  <si>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</si>
  <si>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</si>
  <si>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</si>
  <si>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</si>
  <si>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</si>
  <si>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</si>
  <si>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</si>
  <si>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</si>
  <si>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</si>
  <si>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</si>
  <si>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</si>
  <si>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</si>
  <si>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</si>
  <si>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</si>
  <si>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</si>
  <si>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</si>
  <si>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</si>
  <si>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</si>
  <si>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</si>
  <si>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</si>
  <si>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</si>
  <si>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</si>
  <si>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</si>
  <si>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</si>
  <si>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</si>
  <si>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</si>
  <si>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</si>
  <si>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</si>
  <si>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</si>
  <si>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</si>
  <si>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</si>
  <si>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</si>
  <si>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</si>
  <si>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</si>
  <si>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</si>
  <si>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</si>
  <si>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</si>
  <si>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</si>
  <si>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</si>
  <si>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</si>
  <si>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</si>
  <si>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</si>
  <si>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</si>
  <si>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</si>
  <si>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</si>
  <si>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</si>
  <si>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</si>
  <si>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</si>
  <si>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</si>
  <si>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</si>
  <si>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</si>
  <si>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</si>
  <si>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</si>
  <si>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</si>
  <si>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</si>
  <si>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</si>
  <si>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
  </si>
  <si>
    <t>The Importance of Family Involvement in Education</t>
  </si>
  <si>
    <t>Administration, Parent Liaison</t>
  </si>
  <si>
    <t>July</t>
  </si>
  <si>
    <t>Administration</t>
  </si>
  <si>
    <t>July-August</t>
  </si>
  <si>
    <t>Homeroom Teachers</t>
  </si>
  <si>
    <t>August</t>
  </si>
  <si>
    <t>Parent Liaison</t>
  </si>
  <si>
    <t>Homeroom Teachers, Parent Liaison</t>
  </si>
  <si>
    <t>Conference Nights</t>
  </si>
  <si>
    <t>Parents will be provided information regarding student  progress including data linked to learning expectations. Parents will be provided with strategies to support student learning at home, and will provide input to support their child's academic success</t>
  </si>
  <si>
    <t>ELL Parent Meetings</t>
  </si>
  <si>
    <t>Literacy Night/Event</t>
  </si>
  <si>
    <t>STEM Night/Event</t>
  </si>
  <si>
    <t>Activities will be designed and delivered to increase parental awareness of the state standards and grade level learning expectations. Staff will share and model literacy strategies that can be used at home to support student learning.</t>
  </si>
  <si>
    <t>Activities will be designed and delivered to increase parental awareness of the state standards and grade level learning expectations. Staff will share and model science, mathematics, engineering, and/or technology strategies that can be used at home to support student learning.</t>
  </si>
  <si>
    <t>Quarterly</t>
  </si>
  <si>
    <t>Fall 2020; Spring 2021</t>
  </si>
  <si>
    <t>October</t>
  </si>
  <si>
    <t>March</t>
  </si>
  <si>
    <t xml:space="preserve">Engaging Parents in Raising Achievement: Do Parents Know They Matter? </t>
  </si>
  <si>
    <t>Approaches to Parental Involvement for Improving the Academic Performance of Elementary School Childrens in Grades K-6</t>
  </si>
  <si>
    <t>Postage - Mailing information to parents regarding important school events/information, in both English and Spanish, will help ensure that all parents are aware of the best ways to support student learning.</t>
  </si>
  <si>
    <t>Communication - Home/School Communication folders will be purchased to ensure parents are receiving timely communication regarding student progress and school/district events.</t>
  </si>
  <si>
    <t>August (ongoing)</t>
  </si>
  <si>
    <t>Printing - Postcards will be printed and sent out to welcome families to the new school year. The postcards will direct parents to the school's website for important information regarding supporting their child as the school year begins</t>
  </si>
  <si>
    <t>Supplies to assist with parent communciation including copy paper, chart paper, chart markers (for use in preparation for and/or during parent engagement events)</t>
  </si>
  <si>
    <t>Translations will be available during all parent engagement events</t>
  </si>
  <si>
    <t>Parent Involvement: The Relationship Between School-to-Home Communication and Parents' Perceptions and Beliefs</t>
  </si>
  <si>
    <r>
      <t xml:space="preserve">School Name: </t>
    </r>
    <r>
      <rPr>
        <b/>
        <u/>
        <sz val="14"/>
        <color rgb="FFFF0000"/>
        <rFont val="Arial"/>
        <family val="2"/>
      </rPr>
      <t>Morgan Woods Elementary School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</si>
</sst>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8"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6">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17" fontId="4" fillId="0" borderId="12" xfId="0" applyNumberFormat="1" applyFont="1" applyBorder="1" applyAlignment="1" applyProtection="1">
      <alignment wrapText="1"/>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abSelected="1" zoomScaleNormal="100" workbookViewId="0">
      <selection activeCell="L3" sqref="L3"/>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36" t="s">
        <v>147</v>
      </c>
      <c r="B1" s="37"/>
      <c r="C1" s="37"/>
      <c r="D1" s="37"/>
      <c r="E1" s="37"/>
      <c r="F1" s="37"/>
      <c r="G1" s="37"/>
      <c r="H1" s="37"/>
      <c r="I1" s="37"/>
      <c r="J1" s="37"/>
      <c r="K1" s="38"/>
      <c r="L1" s="3" t="s">
        <v>19</v>
      </c>
      <c r="M1" s="1">
        <v>2000</v>
      </c>
      <c r="N1" s="4"/>
      <c r="O1" s="2">
        <f>'Involvement of Parents'!O1+'Coordination and Integration'!H1+'Annual Parent Meeting'!G1+'Flexible Parent Meeting'!H1+'Building Capacity'!J1+'Staff Development'!J1+'Other Activity'!J1+Accesssibility!O1+Communication!O1+Barriers!G1</f>
        <v>2000</v>
      </c>
      <c r="P1" s="5"/>
      <c r="Q1" s="9">
        <f>M1-O1</f>
        <v>0</v>
      </c>
    </row>
    <row r="2" spans="1:17" ht="12.75" customHeight="1" x14ac:dyDescent="0.2">
      <c r="A2" s="48"/>
      <c r="B2" s="49"/>
      <c r="C2" s="49"/>
      <c r="D2" s="49"/>
      <c r="E2" s="49"/>
      <c r="F2" s="49"/>
      <c r="G2" s="49"/>
      <c r="H2" s="49"/>
      <c r="I2" s="49"/>
      <c r="J2" s="49"/>
      <c r="K2" s="50"/>
    </row>
    <row r="3" spans="1:17" ht="15.75" x14ac:dyDescent="0.2">
      <c r="A3" s="51" t="s">
        <v>0</v>
      </c>
      <c r="B3" s="52"/>
      <c r="C3" s="52"/>
      <c r="D3" s="52"/>
      <c r="E3" s="52"/>
      <c r="F3" s="52"/>
      <c r="G3" s="52"/>
      <c r="H3" s="52"/>
      <c r="I3" s="52"/>
      <c r="J3" s="52"/>
      <c r="K3" s="53"/>
    </row>
    <row r="4" spans="1:17" ht="12.75" customHeight="1" x14ac:dyDescent="0.2">
      <c r="A4" s="48"/>
      <c r="B4" s="49"/>
      <c r="C4" s="49"/>
      <c r="D4" s="49"/>
      <c r="E4" s="49"/>
      <c r="F4" s="49"/>
      <c r="G4" s="49"/>
      <c r="H4" s="49"/>
      <c r="I4" s="49"/>
      <c r="J4" s="49"/>
      <c r="K4" s="50"/>
    </row>
    <row r="5" spans="1:17" ht="15" customHeight="1" x14ac:dyDescent="0.2">
      <c r="A5" s="51" t="s">
        <v>23</v>
      </c>
      <c r="B5" s="52"/>
      <c r="C5" s="52"/>
      <c r="D5" s="52"/>
      <c r="E5" s="52"/>
      <c r="F5" s="52"/>
      <c r="G5" s="52"/>
      <c r="H5" s="52"/>
      <c r="I5" s="52"/>
      <c r="J5" s="52"/>
      <c r="K5" s="53"/>
    </row>
    <row r="6" spans="1:17" ht="10.5" customHeight="1" x14ac:dyDescent="0.2">
      <c r="A6" s="48"/>
      <c r="B6" s="49"/>
      <c r="C6" s="49"/>
      <c r="D6" s="49"/>
      <c r="E6" s="49"/>
      <c r="F6" s="49"/>
      <c r="G6" s="49"/>
      <c r="H6" s="49"/>
      <c r="I6" s="49"/>
      <c r="J6" s="49"/>
      <c r="K6" s="50"/>
    </row>
    <row r="7" spans="1:17" ht="15" hidden="1" customHeight="1" x14ac:dyDescent="0.2">
      <c r="A7" s="48"/>
      <c r="B7" s="49"/>
      <c r="C7" s="49"/>
      <c r="D7" s="49"/>
      <c r="E7" s="49"/>
      <c r="F7" s="49"/>
      <c r="G7" s="49"/>
      <c r="H7" s="49"/>
      <c r="I7" s="49"/>
      <c r="J7" s="49"/>
      <c r="K7" s="50"/>
    </row>
    <row r="8" spans="1:17" ht="15" customHeight="1" x14ac:dyDescent="0.2">
      <c r="A8" s="51" t="s">
        <v>1</v>
      </c>
      <c r="B8" s="52"/>
      <c r="C8" s="52"/>
      <c r="D8" s="52"/>
      <c r="E8" s="52"/>
      <c r="F8" s="52"/>
      <c r="G8" s="52"/>
      <c r="H8" s="52"/>
      <c r="I8" s="52"/>
      <c r="J8" s="52"/>
      <c r="K8" s="53"/>
    </row>
    <row r="9" spans="1:17" ht="12.75" customHeight="1" x14ac:dyDescent="0.2">
      <c r="A9" s="45"/>
      <c r="B9" s="46"/>
      <c r="C9" s="46"/>
      <c r="D9" s="46"/>
      <c r="E9" s="46"/>
      <c r="F9" s="46"/>
      <c r="G9" s="46"/>
      <c r="H9" s="46"/>
      <c r="I9" s="46"/>
      <c r="J9" s="46"/>
      <c r="K9" s="47"/>
    </row>
    <row r="10" spans="1:17" ht="48" customHeight="1" x14ac:dyDescent="0.2">
      <c r="A10" s="39" t="s">
        <v>2</v>
      </c>
      <c r="B10" s="40"/>
      <c r="C10" s="40"/>
      <c r="D10" s="40"/>
      <c r="E10" s="40"/>
      <c r="F10" s="40"/>
      <c r="G10" s="40"/>
      <c r="H10" s="40"/>
      <c r="I10" s="40"/>
      <c r="J10" s="40"/>
      <c r="K10" s="41"/>
    </row>
    <row r="11" spans="1:17" ht="13.5" customHeight="1" x14ac:dyDescent="0.2">
      <c r="A11" s="54"/>
      <c r="B11" s="55"/>
      <c r="C11" s="55"/>
      <c r="D11" s="55"/>
      <c r="E11" s="55"/>
      <c r="F11" s="55"/>
      <c r="G11" s="55"/>
      <c r="H11" s="55"/>
      <c r="I11" s="55"/>
      <c r="J11" s="55"/>
      <c r="K11" s="56"/>
    </row>
    <row r="12" spans="1:17" ht="36" customHeight="1" x14ac:dyDescent="0.2">
      <c r="A12" s="39" t="s">
        <v>3</v>
      </c>
      <c r="B12" s="40"/>
      <c r="C12" s="40"/>
      <c r="D12" s="40"/>
      <c r="E12" s="40"/>
      <c r="F12" s="40"/>
      <c r="G12" s="40"/>
      <c r="H12" s="40"/>
      <c r="I12" s="40"/>
      <c r="J12" s="40"/>
      <c r="K12" s="41"/>
    </row>
    <row r="13" spans="1:17" ht="11.25" customHeight="1" x14ac:dyDescent="0.2">
      <c r="A13" s="42"/>
      <c r="B13" s="43"/>
      <c r="C13" s="43"/>
      <c r="D13" s="43"/>
      <c r="E13" s="43"/>
      <c r="F13" s="43"/>
      <c r="G13" s="43"/>
      <c r="H13" s="43"/>
      <c r="I13" s="43"/>
      <c r="J13" s="43"/>
      <c r="K13" s="44"/>
    </row>
    <row r="14" spans="1:17" ht="18.75" customHeight="1" x14ac:dyDescent="0.2">
      <c r="A14" s="57" t="s">
        <v>4</v>
      </c>
      <c r="B14" s="58"/>
      <c r="C14" s="58"/>
      <c r="D14" s="58"/>
      <c r="E14" s="58"/>
      <c r="F14" s="58"/>
      <c r="G14" s="58"/>
      <c r="H14" s="58"/>
      <c r="I14" s="58"/>
      <c r="J14" s="58"/>
      <c r="K14" s="59"/>
    </row>
    <row r="15" spans="1:17" ht="30.75" customHeight="1" x14ac:dyDescent="0.2">
      <c r="A15" s="60"/>
      <c r="B15" s="61"/>
      <c r="C15" s="61"/>
      <c r="D15" s="61"/>
      <c r="E15" s="61"/>
      <c r="F15" s="61"/>
      <c r="G15" s="61"/>
      <c r="H15" s="61"/>
      <c r="I15" s="61"/>
      <c r="J15" s="61"/>
      <c r="K15" s="62"/>
    </row>
    <row r="16" spans="1:17" ht="12" customHeight="1" x14ac:dyDescent="0.2">
      <c r="A16" s="54"/>
      <c r="B16" s="55"/>
      <c r="C16" s="55"/>
      <c r="D16" s="55"/>
      <c r="E16" s="55"/>
      <c r="F16" s="55"/>
      <c r="G16" s="55"/>
      <c r="H16" s="55"/>
      <c r="I16" s="55"/>
      <c r="J16" s="55"/>
      <c r="K16" s="56"/>
    </row>
    <row r="17" spans="1:11" ht="66" customHeight="1" x14ac:dyDescent="0.2">
      <c r="A17" s="39" t="s">
        <v>5</v>
      </c>
      <c r="B17" s="40"/>
      <c r="C17" s="40"/>
      <c r="D17" s="40"/>
      <c r="E17" s="40"/>
      <c r="F17" s="40"/>
      <c r="G17" s="40"/>
      <c r="H17" s="40"/>
      <c r="I17" s="40"/>
      <c r="J17" s="40"/>
      <c r="K17" s="41"/>
    </row>
    <row r="18" spans="1:11" ht="12" customHeight="1" x14ac:dyDescent="0.2">
      <c r="A18" s="66"/>
      <c r="B18" s="67"/>
      <c r="C18" s="67"/>
      <c r="D18" s="67"/>
      <c r="E18" s="67"/>
      <c r="F18" s="67"/>
      <c r="G18" s="67"/>
      <c r="H18" s="67"/>
      <c r="I18" s="67"/>
      <c r="J18" s="67"/>
      <c r="K18" s="68"/>
    </row>
    <row r="19" spans="1:11" ht="51.75" customHeight="1" x14ac:dyDescent="0.2">
      <c r="A19" s="39" t="s">
        <v>6</v>
      </c>
      <c r="B19" s="40"/>
      <c r="C19" s="40"/>
      <c r="D19" s="40"/>
      <c r="E19" s="40"/>
      <c r="F19" s="40"/>
      <c r="G19" s="40"/>
      <c r="H19" s="40"/>
      <c r="I19" s="40"/>
      <c r="J19" s="40"/>
      <c r="K19" s="41"/>
    </row>
    <row r="20" spans="1:11" ht="13.5" customHeight="1" x14ac:dyDescent="0.2">
      <c r="A20" s="42"/>
      <c r="B20" s="43"/>
      <c r="C20" s="43"/>
      <c r="D20" s="43"/>
      <c r="E20" s="43"/>
      <c r="F20" s="43"/>
      <c r="G20" s="43"/>
      <c r="H20" s="43"/>
      <c r="I20" s="43"/>
      <c r="J20" s="43"/>
      <c r="K20" s="44"/>
    </row>
    <row r="21" spans="1:11" ht="48" customHeight="1" x14ac:dyDescent="0.2">
      <c r="A21" s="69" t="s">
        <v>7</v>
      </c>
      <c r="B21" s="70"/>
      <c r="C21" s="70"/>
      <c r="D21" s="70"/>
      <c r="E21" s="70"/>
      <c r="F21" s="70"/>
      <c r="G21" s="70"/>
      <c r="H21" s="70"/>
      <c r="I21" s="70"/>
      <c r="J21" s="70"/>
      <c r="K21" s="71"/>
    </row>
    <row r="22" spans="1:11" x14ac:dyDescent="0.2">
      <c r="A22" s="66"/>
      <c r="B22" s="67"/>
      <c r="C22" s="67"/>
      <c r="D22" s="67"/>
      <c r="E22" s="67"/>
      <c r="F22" s="67"/>
      <c r="G22" s="67"/>
      <c r="H22" s="67"/>
      <c r="I22" s="67"/>
      <c r="J22" s="67"/>
      <c r="K22" s="68"/>
    </row>
    <row r="23" spans="1:11" ht="48" customHeight="1" x14ac:dyDescent="0.2">
      <c r="A23" s="72" t="s">
        <v>24</v>
      </c>
      <c r="B23" s="72"/>
      <c r="C23" s="72"/>
      <c r="D23" s="72"/>
      <c r="E23" s="72"/>
      <c r="F23" s="72"/>
      <c r="G23" s="72"/>
      <c r="H23" s="72"/>
      <c r="I23" s="72"/>
      <c r="J23" s="72"/>
      <c r="K23" s="72"/>
    </row>
    <row r="24" spans="1:11" x14ac:dyDescent="0.2">
      <c r="A24" s="74"/>
      <c r="B24" s="75"/>
      <c r="C24" s="75"/>
      <c r="D24" s="75"/>
      <c r="E24" s="75"/>
      <c r="F24" s="75"/>
      <c r="G24" s="75"/>
      <c r="H24" s="75"/>
      <c r="I24" s="75"/>
      <c r="J24" s="75"/>
      <c r="K24" s="76"/>
    </row>
    <row r="25" spans="1:11" ht="63.75" customHeight="1" x14ac:dyDescent="0.2">
      <c r="A25" s="73" t="s">
        <v>25</v>
      </c>
      <c r="B25" s="73"/>
      <c r="C25" s="73"/>
      <c r="D25" s="73"/>
      <c r="E25" s="73"/>
      <c r="F25" s="73"/>
      <c r="G25" s="73"/>
      <c r="H25" s="73"/>
      <c r="I25" s="73"/>
      <c r="J25" s="73"/>
      <c r="K25" s="73"/>
    </row>
    <row r="26" spans="1:11" x14ac:dyDescent="0.2">
      <c r="A26" s="48"/>
      <c r="B26" s="49"/>
      <c r="C26" s="49"/>
      <c r="D26" s="49"/>
      <c r="E26" s="49"/>
      <c r="F26" s="49"/>
      <c r="G26" s="49"/>
      <c r="H26" s="49"/>
      <c r="I26" s="49"/>
      <c r="J26" s="49"/>
      <c r="K26" s="50"/>
    </row>
    <row r="27" spans="1:11" ht="45.75" customHeight="1" x14ac:dyDescent="0.2">
      <c r="A27" s="72" t="s">
        <v>26</v>
      </c>
      <c r="B27" s="72"/>
      <c r="C27" s="72"/>
      <c r="D27" s="72"/>
      <c r="E27" s="72"/>
      <c r="F27" s="72"/>
      <c r="G27" s="72"/>
      <c r="H27" s="72"/>
      <c r="I27" s="72"/>
      <c r="J27" s="72"/>
      <c r="K27" s="72"/>
    </row>
    <row r="28" spans="1:11" ht="15.75" x14ac:dyDescent="0.25">
      <c r="A28" s="63"/>
      <c r="B28" s="64"/>
      <c r="C28" s="64"/>
      <c r="D28" s="64"/>
      <c r="E28" s="64"/>
      <c r="F28" s="64"/>
      <c r="G28" s="64"/>
      <c r="H28" s="64"/>
      <c r="I28" s="64"/>
      <c r="J28" s="64"/>
      <c r="K28" s="65"/>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workbookViewId="0">
      <selection activeCell="P4" sqref="P4"/>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5" t="s">
        <v>16</v>
      </c>
      <c r="B1" s="86"/>
      <c r="C1" s="86"/>
      <c r="D1" s="86"/>
      <c r="E1" s="86"/>
      <c r="F1" s="86"/>
      <c r="G1" s="86"/>
      <c r="H1" s="86"/>
      <c r="I1" s="86"/>
      <c r="J1" s="86"/>
      <c r="K1" s="87"/>
      <c r="L1" s="24" t="s">
        <v>19</v>
      </c>
      <c r="M1" s="2">
        <f>Assurances!M1</f>
        <v>2000</v>
      </c>
      <c r="N1" s="20" t="s">
        <v>21</v>
      </c>
      <c r="O1" s="1"/>
      <c r="P1" s="21" t="s">
        <v>20</v>
      </c>
      <c r="Q1" s="9">
        <f>M1-SUM(O1+'Involvement of Parents'!O1+'Coordination and Integration'!H1+'Annual Parent Meeting'!G1+'Flexible Parent Meeting'!H1+'Building Capacity'!J1+'Staff Development'!J1+'Other Activity'!J1+Accesssibility!O1+Barriers!G1)</f>
        <v>0</v>
      </c>
    </row>
    <row r="2" spans="1:17" ht="199.5" customHeight="1" x14ac:dyDescent="0.2">
      <c r="A2" s="88" t="s">
        <v>98</v>
      </c>
      <c r="B2" s="89"/>
      <c r="C2" s="89"/>
      <c r="D2" s="89"/>
      <c r="E2" s="89"/>
      <c r="F2" s="89"/>
      <c r="G2" s="89"/>
      <c r="H2" s="89"/>
      <c r="I2" s="89"/>
      <c r="J2" s="89"/>
      <c r="K2" s="90"/>
    </row>
    <row r="3" spans="1:17" ht="135.75" customHeight="1" x14ac:dyDescent="0.2">
      <c r="A3" s="88" t="s">
        <v>99</v>
      </c>
      <c r="B3" s="89"/>
      <c r="C3" s="89"/>
      <c r="D3" s="89"/>
      <c r="E3" s="89"/>
      <c r="F3" s="89"/>
      <c r="G3" s="89"/>
      <c r="H3" s="89"/>
      <c r="I3" s="89"/>
      <c r="J3" s="89"/>
      <c r="K3" s="90"/>
    </row>
    <row r="4" spans="1:17" ht="234" customHeight="1" x14ac:dyDescent="0.2">
      <c r="A4" s="60" t="s">
        <v>116</v>
      </c>
      <c r="B4" s="94"/>
      <c r="C4" s="94"/>
      <c r="D4" s="94"/>
      <c r="E4" s="94"/>
      <c r="F4" s="94"/>
      <c r="G4" s="94"/>
      <c r="H4" s="94"/>
      <c r="I4" s="94"/>
      <c r="J4" s="94"/>
      <c r="K4" s="95"/>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workbookViewId="0">
      <selection activeCell="L2" sqref="L2"/>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5" t="s">
        <v>17</v>
      </c>
      <c r="B1" s="86"/>
      <c r="C1" s="86"/>
      <c r="D1" s="86"/>
      <c r="E1" s="86"/>
      <c r="F1" s="86"/>
      <c r="G1" s="86"/>
      <c r="H1" s="86"/>
      <c r="I1" s="86"/>
      <c r="J1" s="86"/>
      <c r="K1" s="87"/>
      <c r="L1" s="19" t="s">
        <v>19</v>
      </c>
      <c r="M1" s="2">
        <f>Assurances!M1</f>
        <v>2000</v>
      </c>
      <c r="N1" s="20" t="s">
        <v>21</v>
      </c>
      <c r="O1" s="1"/>
      <c r="P1" s="21" t="s">
        <v>20</v>
      </c>
      <c r="Q1" s="9">
        <f>M1-SUM(O1+'Involvement of Parents'!O1+'Coordination and Integration'!H1+'Annual Parent Meeting'!G1+'Flexible Parent Meeting'!H1+'Building Capacity'!J1+'Staff Development'!J1+'Other Activity'!J1+Communication!O1+Barriers!G1)</f>
        <v>0</v>
      </c>
    </row>
    <row r="2" spans="1:17" ht="155.25" customHeight="1" x14ac:dyDescent="0.25">
      <c r="A2" s="88" t="s">
        <v>100</v>
      </c>
      <c r="B2" s="89"/>
      <c r="C2" s="89"/>
      <c r="D2" s="89"/>
      <c r="E2" s="89"/>
      <c r="F2" s="89"/>
      <c r="G2" s="89"/>
      <c r="H2" s="89"/>
      <c r="I2" s="89"/>
      <c r="J2" s="89"/>
      <c r="K2" s="90"/>
    </row>
    <row r="3" spans="1:17" ht="153" customHeight="1" x14ac:dyDescent="0.25">
      <c r="A3" s="60" t="s">
        <v>101</v>
      </c>
      <c r="B3" s="94"/>
      <c r="C3" s="94"/>
      <c r="D3" s="94"/>
      <c r="E3" s="94"/>
      <c r="F3" s="94"/>
      <c r="G3" s="94"/>
      <c r="H3" s="94"/>
      <c r="I3" s="94"/>
      <c r="J3" s="94"/>
      <c r="K3" s="95"/>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election activeCell="C4" sqref="C4"/>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5" t="s">
        <v>18</v>
      </c>
      <c r="B1" s="86"/>
      <c r="C1" s="86"/>
      <c r="D1" s="19" t="s">
        <v>19</v>
      </c>
      <c r="E1" s="2">
        <f>Assurances!M1</f>
        <v>2000</v>
      </c>
      <c r="F1" s="20" t="s">
        <v>21</v>
      </c>
      <c r="G1" s="27">
        <f>SUM(C4:C15)</f>
        <v>0</v>
      </c>
      <c r="H1" s="21" t="s">
        <v>20</v>
      </c>
      <c r="I1" s="9">
        <f>E1-SUM(G1+'Involvement of Parents'!O1+'Coordination and Integration'!H1+'Annual Parent Meeting'!G1+'Flexible Parent Meeting'!H1+'Building Capacity'!J1+'Staff Development'!J1+'Other Activity'!J1+Communication!O1+Accesssibility!O1)</f>
        <v>0</v>
      </c>
    </row>
    <row r="2" spans="1:9" ht="102.75" customHeight="1" x14ac:dyDescent="0.2">
      <c r="A2" s="72" t="s">
        <v>102</v>
      </c>
      <c r="B2" s="84"/>
      <c r="C2" s="84"/>
    </row>
    <row r="3" spans="1:9" ht="36" x14ac:dyDescent="0.25">
      <c r="A3" s="30" t="s">
        <v>103</v>
      </c>
      <c r="B3" s="32" t="s">
        <v>104</v>
      </c>
      <c r="C3" s="32" t="s">
        <v>66</v>
      </c>
    </row>
    <row r="4" spans="1:9" ht="30" x14ac:dyDescent="0.2">
      <c r="A4" s="31" t="s">
        <v>105</v>
      </c>
      <c r="B4" s="26" t="s">
        <v>145</v>
      </c>
      <c r="C4" s="28"/>
    </row>
    <row r="5" spans="1:9" x14ac:dyDescent="0.2">
      <c r="A5" s="31"/>
      <c r="B5" s="26"/>
      <c r="C5" s="28"/>
    </row>
    <row r="6" spans="1:9" x14ac:dyDescent="0.2">
      <c r="A6" s="31"/>
      <c r="B6" s="26"/>
      <c r="C6" s="28"/>
    </row>
    <row r="7" spans="1:9" x14ac:dyDescent="0.2">
      <c r="A7" s="31"/>
      <c r="B7" s="26"/>
      <c r="C7" s="28"/>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zoomScaleNormal="100" workbookViewId="0">
      <selection activeCell="B5" sqref="B5"/>
    </sheetView>
  </sheetViews>
  <sheetFormatPr defaultColWidth="9.140625" defaultRowHeight="15" x14ac:dyDescent="0.2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77" t="s">
        <v>8</v>
      </c>
      <c r="B1" s="77"/>
      <c r="C1" s="77"/>
      <c r="D1" s="77"/>
      <c r="E1" s="77"/>
      <c r="F1" s="77"/>
      <c r="G1" s="77"/>
      <c r="H1" s="77"/>
      <c r="I1" s="77"/>
      <c r="J1" s="77"/>
      <c r="K1" s="77"/>
      <c r="L1" s="10" t="s">
        <v>19</v>
      </c>
      <c r="M1" s="16">
        <f>Assurances!M1</f>
        <v>2000</v>
      </c>
      <c r="N1" s="12" t="s">
        <v>21</v>
      </c>
      <c r="O1" s="11"/>
      <c r="P1" s="13"/>
      <c r="Q1" s="17"/>
    </row>
    <row r="2" spans="1:17" ht="221.25" customHeight="1" x14ac:dyDescent="0.25">
      <c r="A2" s="72" t="s">
        <v>112</v>
      </c>
      <c r="B2" s="72"/>
      <c r="C2" s="72"/>
      <c r="D2" s="72"/>
      <c r="E2" s="72"/>
      <c r="F2" s="72"/>
      <c r="G2" s="72"/>
      <c r="H2" s="72"/>
      <c r="I2" s="72"/>
      <c r="J2" s="72"/>
      <c r="K2" s="72"/>
      <c r="L2" s="15"/>
      <c r="M2" s="15"/>
    </row>
    <row r="3" spans="1:17" ht="16.5" customHeight="1" x14ac:dyDescent="0.25">
      <c r="B3" s="78"/>
      <c r="C3" s="78"/>
      <c r="D3" s="78"/>
      <c r="E3" s="78"/>
      <c r="F3" s="78"/>
      <c r="G3" s="78"/>
      <c r="H3" s="78"/>
      <c r="I3" s="78"/>
      <c r="J3" s="78"/>
      <c r="K3" s="78"/>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59</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59</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59</v>
      </c>
    </row>
    <row r="26" spans="1:1" x14ac:dyDescent="0.25">
      <c r="A26" t="s">
        <v>81</v>
      </c>
    </row>
    <row r="27" spans="1:1" x14ac:dyDescent="0.25">
      <c r="A27" t="s">
        <v>83</v>
      </c>
    </row>
    <row r="28" spans="1:1" x14ac:dyDescent="0.25">
      <c r="A28" t="s">
        <v>86</v>
      </c>
    </row>
    <row r="29" spans="1:1" x14ac:dyDescent="0.25">
      <c r="A29" t="s">
        <v>88</v>
      </c>
    </row>
    <row r="30" spans="1:1" x14ac:dyDescent="0.25">
      <c r="A30" t="s">
        <v>87</v>
      </c>
    </row>
    <row r="31" spans="1:1" x14ac:dyDescent="0.25">
      <c r="A31" t="s">
        <v>85</v>
      </c>
    </row>
    <row r="32" spans="1:1" x14ac:dyDescent="0.25">
      <c r="A32" t="s">
        <v>92</v>
      </c>
    </row>
    <row r="33" spans="1:1" x14ac:dyDescent="0.25">
      <c r="A33" t="s">
        <v>68</v>
      </c>
    </row>
    <row r="34" spans="1:1" x14ac:dyDescent="0.25">
      <c r="A34" t="s">
        <v>79</v>
      </c>
    </row>
    <row r="35" spans="1:1" x14ac:dyDescent="0.25">
      <c r="A35" t="s">
        <v>76</v>
      </c>
    </row>
    <row r="36" spans="1:1" x14ac:dyDescent="0.25">
      <c r="A36" t="s">
        <v>84</v>
      </c>
    </row>
    <row r="37" spans="1:1" x14ac:dyDescent="0.25">
      <c r="A37" t="s">
        <v>80</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90</v>
      </c>
    </row>
    <row r="45" spans="1:1" x14ac:dyDescent="0.25">
      <c r="A45" t="s">
        <v>91</v>
      </c>
    </row>
    <row r="46" spans="1:1" x14ac:dyDescent="0.25">
      <c r="A46" t="s">
        <v>77</v>
      </c>
    </row>
    <row r="47" spans="1:1" x14ac:dyDescent="0.25">
      <c r="A47" t="s">
        <v>78</v>
      </c>
    </row>
    <row r="48" spans="1:1" x14ac:dyDescent="0.25">
      <c r="A48" t="s">
        <v>67</v>
      </c>
    </row>
    <row r="49" spans="1:1" x14ac:dyDescent="0.25">
      <c r="A49" t="s">
        <v>82</v>
      </c>
    </row>
    <row r="50" spans="1:1" x14ac:dyDescent="0.25">
      <c r="A50" t="s">
        <v>89</v>
      </c>
    </row>
    <row r="51" spans="1:1" x14ac:dyDescent="0.25">
      <c r="A51" t="s">
        <v>75</v>
      </c>
    </row>
    <row r="52" spans="1:1" x14ac:dyDescent="0.25">
      <c r="A52" t="s">
        <v>59</v>
      </c>
    </row>
    <row r="54" spans="1:1" x14ac:dyDescent="0.25">
      <c r="A54" t="s">
        <v>95</v>
      </c>
    </row>
    <row r="55" spans="1:1" x14ac:dyDescent="0.25">
      <c r="A55" t="s">
        <v>94</v>
      </c>
    </row>
    <row r="56" spans="1:1" x14ac:dyDescent="0.25">
      <c r="A56" t="s">
        <v>96</v>
      </c>
    </row>
    <row r="57" spans="1:1" x14ac:dyDescent="0.25">
      <c r="A57" t="s">
        <v>97</v>
      </c>
    </row>
    <row r="58" spans="1:1" x14ac:dyDescent="0.25">
      <c r="A58" t="s">
        <v>59</v>
      </c>
    </row>
    <row r="60" spans="1:1" x14ac:dyDescent="0.25">
      <c r="A60" t="s">
        <v>106</v>
      </c>
    </row>
    <row r="61" spans="1:1" x14ac:dyDescent="0.25">
      <c r="A61" t="s">
        <v>105</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59</v>
      </c>
    </row>
  </sheetData>
  <sortState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activeCell="A5" sqref="A5"/>
    </sheetView>
  </sheetViews>
  <sheetFormatPr defaultColWidth="9.140625" defaultRowHeight="15" x14ac:dyDescent="0.2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5703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x14ac:dyDescent="0.25">
      <c r="A1" s="79" t="s">
        <v>9</v>
      </c>
      <c r="B1" s="79"/>
      <c r="C1" s="79"/>
      <c r="D1" s="79"/>
      <c r="E1" s="3" t="s">
        <v>19</v>
      </c>
      <c r="F1" s="2">
        <f>Assurances!M1</f>
        <v>2000</v>
      </c>
      <c r="G1" s="4" t="s">
        <v>21</v>
      </c>
      <c r="H1" s="1">
        <v>0</v>
      </c>
      <c r="I1" s="18" t="s">
        <v>20</v>
      </c>
      <c r="J1" s="9">
        <f>F1-SUM(H1+'Involvement of Parents'!O1+'Annual Parent Meeting'!G1+'Flexible Parent Meeting'!H1+'Building Capacity'!J1+'Staff Development'!J1+'Other Activity'!J1+Communication!O1+Accesssibility!O1+Barriers!G1)</f>
        <v>0</v>
      </c>
    </row>
    <row r="2" spans="1:10" ht="48.75" customHeight="1" x14ac:dyDescent="0.25">
      <c r="A2" s="80" t="s">
        <v>113</v>
      </c>
      <c r="B2" s="80"/>
      <c r="C2" s="80"/>
      <c r="D2" s="80"/>
    </row>
    <row r="3" spans="1:10" ht="46.5" customHeight="1" x14ac:dyDescent="0.25">
      <c r="A3" s="30" t="s">
        <v>10</v>
      </c>
      <c r="B3" s="32" t="s">
        <v>22</v>
      </c>
      <c r="C3" s="32" t="s">
        <v>28</v>
      </c>
      <c r="D3" s="30" t="s">
        <v>29</v>
      </c>
    </row>
    <row r="4" spans="1:10" ht="150.75" x14ac:dyDescent="0.25">
      <c r="A4" s="31" t="s">
        <v>11</v>
      </c>
      <c r="B4" s="26" t="s">
        <v>117</v>
      </c>
      <c r="C4" s="26" t="s">
        <v>118</v>
      </c>
      <c r="D4" s="31" t="s">
        <v>39</v>
      </c>
    </row>
    <row r="5" spans="1:10" ht="15.75" x14ac:dyDescent="0.25">
      <c r="A5" s="31"/>
      <c r="B5" s="26"/>
      <c r="C5" s="26"/>
      <c r="D5" s="31"/>
    </row>
    <row r="6" spans="1:10" ht="15.75" x14ac:dyDescent="0.25">
      <c r="A6" s="31"/>
      <c r="B6" s="26"/>
      <c r="C6" s="26"/>
      <c r="D6" s="31"/>
    </row>
    <row r="7" spans="1:10" ht="15.75" x14ac:dyDescent="0.25">
      <c r="A7" s="31"/>
      <c r="B7" s="26"/>
      <c r="C7" s="26"/>
      <c r="D7" s="31"/>
    </row>
    <row r="8" spans="1:10" ht="15.75" x14ac:dyDescent="0.25">
      <c r="A8" s="31"/>
      <c r="B8" s="26"/>
      <c r="C8" s="26"/>
      <c r="D8" s="31"/>
    </row>
    <row r="9" spans="1:10" ht="15.75" x14ac:dyDescent="0.25">
      <c r="A9" s="31"/>
      <c r="B9" s="26"/>
      <c r="C9" s="26"/>
      <c r="D9" s="31"/>
    </row>
    <row r="10" spans="1:10" ht="15.75" x14ac:dyDescent="0.25">
      <c r="A10" s="31"/>
      <c r="B10" s="26"/>
      <c r="C10" s="26"/>
      <c r="D10" s="31"/>
    </row>
    <row r="11" spans="1:10" ht="15.75" x14ac:dyDescent="0.25">
      <c r="A11" s="31"/>
      <c r="B11" s="26"/>
      <c r="C11" s="26"/>
      <c r="D11" s="31"/>
    </row>
    <row r="12" spans="1:10" ht="15.75" x14ac:dyDescent="0.2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election activeCell="C9" sqref="C9"/>
    </sheetView>
  </sheetViews>
  <sheetFormatPr defaultColWidth="9.140625" defaultRowHeight="15" x14ac:dyDescent="0.25"/>
  <cols>
    <col min="1" max="1" width="33.42578125" style="14" customWidth="1"/>
    <col min="2" max="2" width="42.28515625" style="14" customWidth="1"/>
    <col min="3" max="3" width="37.5703125" style="14" customWidth="1"/>
    <col min="4" max="4" width="13.7109375" style="14" customWidth="1"/>
    <col min="5" max="5" width="12.7109375" style="14" customWidth="1"/>
    <col min="6" max="6" width="14.5703125" style="14" customWidth="1"/>
    <col min="7" max="7" width="12.42578125" style="14" customWidth="1"/>
    <col min="8" max="8" width="12.28515625" style="14" customWidth="1"/>
    <col min="9" max="9" width="13.140625" style="14" customWidth="1"/>
    <col min="10" max="16384" width="9.140625" style="14"/>
  </cols>
  <sheetData>
    <row r="1" spans="1:9" ht="42" customHeight="1" x14ac:dyDescent="0.25">
      <c r="A1" s="81" t="s">
        <v>12</v>
      </c>
      <c r="B1" s="82"/>
      <c r="C1" s="82"/>
      <c r="D1" s="19" t="s">
        <v>19</v>
      </c>
      <c r="E1" s="2">
        <f>Assurances!M1</f>
        <v>2000</v>
      </c>
      <c r="F1" s="20" t="s">
        <v>21</v>
      </c>
      <c r="G1" s="1"/>
      <c r="H1" s="21" t="s">
        <v>20</v>
      </c>
      <c r="I1" s="9">
        <f>E1-SUM(G1+'Involvement of Parents'!O1+'Coordination and Integration'!H1+'Flexible Parent Meeting'!H1+'Building Capacity'!J1+'Staff Development'!J1+'Other Activity'!J1+Communication!O1+Accesssibility!O1+Barriers!G1)</f>
        <v>0</v>
      </c>
    </row>
    <row r="2" spans="1:9" ht="73.5" customHeight="1" x14ac:dyDescent="0.25">
      <c r="A2" s="72" t="s">
        <v>49</v>
      </c>
      <c r="B2" s="83"/>
      <c r="C2" s="83"/>
    </row>
    <row r="3" spans="1:9" ht="37.5" customHeight="1" x14ac:dyDescent="0.25">
      <c r="A3" s="30" t="s">
        <v>40</v>
      </c>
      <c r="B3" s="33" t="s">
        <v>41</v>
      </c>
      <c r="C3" s="32" t="s">
        <v>42</v>
      </c>
    </row>
    <row r="4" spans="1:9" ht="15.75" x14ac:dyDescent="0.25">
      <c r="A4" s="31" t="s">
        <v>43</v>
      </c>
      <c r="B4" s="34" t="s">
        <v>119</v>
      </c>
      <c r="C4" s="35" t="s">
        <v>120</v>
      </c>
    </row>
    <row r="5" spans="1:9" ht="15.75" x14ac:dyDescent="0.25">
      <c r="A5" s="31" t="s">
        <v>44</v>
      </c>
      <c r="B5" s="26" t="s">
        <v>121</v>
      </c>
      <c r="C5" s="26" t="s">
        <v>122</v>
      </c>
    </row>
    <row r="6" spans="1:9" ht="15.75" x14ac:dyDescent="0.25">
      <c r="A6" s="31" t="s">
        <v>45</v>
      </c>
      <c r="B6" s="26" t="s">
        <v>119</v>
      </c>
      <c r="C6" s="26" t="s">
        <v>120</v>
      </c>
    </row>
    <row r="7" spans="1:9" ht="15.75" x14ac:dyDescent="0.25">
      <c r="A7" s="31" t="s">
        <v>46</v>
      </c>
      <c r="B7" s="26" t="s">
        <v>123</v>
      </c>
      <c r="C7" s="26" t="s">
        <v>124</v>
      </c>
    </row>
    <row r="8" spans="1:9" ht="15.75" x14ac:dyDescent="0.25">
      <c r="A8" s="31" t="s">
        <v>47</v>
      </c>
      <c r="B8" s="26" t="s">
        <v>125</v>
      </c>
      <c r="C8" s="26" t="s">
        <v>124</v>
      </c>
    </row>
    <row r="9" spans="1:9" ht="30.75" x14ac:dyDescent="0.25">
      <c r="A9" s="31" t="s">
        <v>48</v>
      </c>
      <c r="B9" s="26" t="s">
        <v>126</v>
      </c>
      <c r="C9" s="26" t="s">
        <v>124</v>
      </c>
    </row>
    <row r="10" spans="1:9" ht="15.75" x14ac:dyDescent="0.25">
      <c r="A10" s="31"/>
      <c r="B10" s="26"/>
      <c r="C10" s="26"/>
    </row>
    <row r="11" spans="1:9" ht="15.75" x14ac:dyDescent="0.25">
      <c r="A11" s="31"/>
      <c r="B11" s="26"/>
      <c r="C11" s="26"/>
    </row>
    <row r="12" spans="1:9" ht="15.75" x14ac:dyDescent="0.2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workbookViewId="0">
      <selection activeCell="A5" sqref="A5"/>
    </sheetView>
  </sheetViews>
  <sheetFormatPr defaultColWidth="9.140625" defaultRowHeight="15" x14ac:dyDescent="0.25"/>
  <cols>
    <col min="1" max="1" width="30.42578125" style="14" customWidth="1"/>
    <col min="2" max="2" width="59.140625" style="14" customWidth="1"/>
    <col min="3" max="3" width="16.85546875" style="14" customWidth="1"/>
    <col min="4" max="5" width="14.28515625" style="14" customWidth="1"/>
    <col min="6" max="6" width="14.5703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x14ac:dyDescent="0.25">
      <c r="A1" s="81" t="s">
        <v>13</v>
      </c>
      <c r="B1" s="81"/>
      <c r="C1" s="81"/>
      <c r="D1" s="81"/>
      <c r="E1" s="19" t="s">
        <v>19</v>
      </c>
      <c r="F1" s="2">
        <f>Assurances!M1</f>
        <v>2000</v>
      </c>
      <c r="G1" s="22" t="s">
        <v>21</v>
      </c>
      <c r="H1" s="27">
        <f>SUM(D5:D16)</f>
        <v>0</v>
      </c>
      <c r="I1" s="23" t="s">
        <v>20</v>
      </c>
      <c r="J1" s="9">
        <f>F1-SUM(H1+'Involvement of Parents'!O1+'Coordination and Integration'!H1+'Annual Parent Meeting'!G1+'Building Capacity'!J1+'Staff Development'!J1+'Other Activity'!J1+Communication!O1+Accesssibility!O1+Barriers!G1)</f>
        <v>0</v>
      </c>
    </row>
    <row r="2" spans="1:10" ht="91.15" customHeight="1" x14ac:dyDescent="0.25">
      <c r="A2" s="72" t="s">
        <v>114</v>
      </c>
      <c r="B2" s="84"/>
      <c r="C2" s="84"/>
      <c r="D2" s="84"/>
    </row>
    <row r="3" spans="1:10" ht="41.25" customHeight="1" x14ac:dyDescent="0.25">
      <c r="A3" s="72" t="s">
        <v>115</v>
      </c>
      <c r="B3" s="84"/>
      <c r="C3" s="84"/>
      <c r="D3" s="84"/>
    </row>
    <row r="4" spans="1:10" ht="18" customHeight="1" x14ac:dyDescent="0.25">
      <c r="A4" s="30" t="s">
        <v>50</v>
      </c>
      <c r="B4" s="33" t="s">
        <v>51</v>
      </c>
      <c r="C4" s="30" t="s">
        <v>29</v>
      </c>
      <c r="D4" s="30" t="s">
        <v>52</v>
      </c>
    </row>
    <row r="5" spans="1:10" ht="15.75" x14ac:dyDescent="0.25">
      <c r="A5" s="31"/>
      <c r="B5" s="26"/>
      <c r="C5" s="31"/>
      <c r="D5" s="29"/>
    </row>
    <row r="6" spans="1:10" ht="15.75" x14ac:dyDescent="0.25">
      <c r="A6" s="31"/>
      <c r="B6" s="26"/>
      <c r="C6" s="31"/>
      <c r="D6" s="29"/>
    </row>
    <row r="7" spans="1:10" ht="15.75" x14ac:dyDescent="0.25">
      <c r="A7" s="31"/>
      <c r="B7" s="26"/>
      <c r="C7" s="31"/>
      <c r="D7" s="29"/>
    </row>
    <row r="8" spans="1:10" ht="15.75" x14ac:dyDescent="0.25">
      <c r="A8" s="31"/>
      <c r="B8" s="26"/>
      <c r="C8" s="31"/>
      <c r="D8" s="29"/>
    </row>
    <row r="9" spans="1:10" ht="15.75" x14ac:dyDescent="0.25">
      <c r="A9" s="31"/>
      <c r="B9" s="26"/>
      <c r="C9" s="31"/>
      <c r="D9" s="29"/>
    </row>
    <row r="10" spans="1:10" ht="15.75" x14ac:dyDescent="0.25">
      <c r="A10" s="31"/>
      <c r="B10" s="26"/>
      <c r="C10" s="31"/>
      <c r="D10" s="29"/>
    </row>
    <row r="11" spans="1:10" ht="15.75" x14ac:dyDescent="0.25">
      <c r="A11" s="31"/>
      <c r="B11" s="26"/>
      <c r="C11" s="31"/>
      <c r="D11" s="29"/>
    </row>
    <row r="12" spans="1:10" ht="15.75" x14ac:dyDescent="0.25">
      <c r="A12" s="31"/>
      <c r="B12" s="26"/>
      <c r="C12" s="31"/>
      <c r="D12" s="29"/>
    </row>
    <row r="13" spans="1:10" ht="15.75" x14ac:dyDescent="0.25">
      <c r="A13" s="31"/>
      <c r="B13" s="26"/>
      <c r="C13" s="31"/>
      <c r="D13" s="29"/>
    </row>
    <row r="14" spans="1:10" ht="15.75" x14ac:dyDescent="0.25">
      <c r="A14" s="31"/>
      <c r="B14" s="26"/>
      <c r="C14" s="31"/>
      <c r="D14" s="29"/>
    </row>
    <row r="15" spans="1:10" ht="15.75" x14ac:dyDescent="0.25">
      <c r="A15" s="31"/>
      <c r="B15" s="26"/>
      <c r="C15" s="31"/>
      <c r="D15" s="29"/>
    </row>
    <row r="16" spans="1:10" ht="15.75" x14ac:dyDescent="0.25">
      <c r="A16" s="31"/>
      <c r="B16" s="26"/>
      <c r="C16" s="31"/>
      <c r="D16" s="29"/>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zoomScaleNormal="100" workbookViewId="0">
      <selection activeCell="K5" sqref="K5"/>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5" t="s">
        <v>58</v>
      </c>
      <c r="B1" s="86"/>
      <c r="C1" s="86"/>
      <c r="D1" s="86"/>
      <c r="E1" s="86"/>
      <c r="F1" s="87"/>
      <c r="G1" s="19" t="s">
        <v>19</v>
      </c>
      <c r="H1" s="2">
        <f>Assurances!M1</f>
        <v>2000</v>
      </c>
      <c r="I1" s="20" t="s">
        <v>21</v>
      </c>
      <c r="J1" s="27">
        <f>SUM(F4:F17)</f>
        <v>500</v>
      </c>
      <c r="K1" s="21" t="s">
        <v>20</v>
      </c>
      <c r="L1" s="9">
        <f>H1-SUM(J1+'Involvement of Parents'!O1+'Coordination and Integration'!H1+'Annual Parent Meeting'!G1+'Flexible Parent Meeting'!H1+'Staff Development'!J1+'Other Activity'!J1+Communication!O1+Accesssibility!O1+Barriers!G1)</f>
        <v>0</v>
      </c>
    </row>
    <row r="2" spans="1:12" ht="81" customHeight="1" x14ac:dyDescent="0.2">
      <c r="A2" s="88" t="s">
        <v>27</v>
      </c>
      <c r="B2" s="89"/>
      <c r="C2" s="89"/>
      <c r="D2" s="89"/>
      <c r="E2" s="89"/>
      <c r="F2" s="90"/>
    </row>
    <row r="3" spans="1:12" ht="36" x14ac:dyDescent="0.25">
      <c r="A3" s="30" t="s">
        <v>60</v>
      </c>
      <c r="B3" s="33" t="s">
        <v>61</v>
      </c>
      <c r="C3" s="32" t="s">
        <v>28</v>
      </c>
      <c r="D3" s="30" t="s">
        <v>29</v>
      </c>
      <c r="E3" s="30" t="s">
        <v>42</v>
      </c>
      <c r="F3" s="30" t="s">
        <v>62</v>
      </c>
    </row>
    <row r="4" spans="1:12" ht="135" x14ac:dyDescent="0.2">
      <c r="A4" s="26" t="s">
        <v>127</v>
      </c>
      <c r="B4" s="26" t="s">
        <v>128</v>
      </c>
      <c r="C4" s="26" t="s">
        <v>139</v>
      </c>
      <c r="D4" s="26" t="s">
        <v>37</v>
      </c>
      <c r="E4" s="26" t="s">
        <v>134</v>
      </c>
      <c r="F4" s="28"/>
    </row>
    <row r="5" spans="1:12" ht="165" x14ac:dyDescent="0.2">
      <c r="A5" s="26" t="s">
        <v>129</v>
      </c>
      <c r="B5" s="26" t="s">
        <v>117</v>
      </c>
      <c r="C5" s="26" t="s">
        <v>118</v>
      </c>
      <c r="D5" s="31" t="s">
        <v>39</v>
      </c>
      <c r="E5" s="26" t="s">
        <v>135</v>
      </c>
      <c r="F5" s="28"/>
    </row>
    <row r="6" spans="1:12" ht="135" x14ac:dyDescent="0.2">
      <c r="A6" s="26" t="s">
        <v>130</v>
      </c>
      <c r="B6" s="26" t="s">
        <v>132</v>
      </c>
      <c r="C6" s="26" t="s">
        <v>138</v>
      </c>
      <c r="D6" s="26" t="s">
        <v>38</v>
      </c>
      <c r="E6" s="35" t="s">
        <v>136</v>
      </c>
      <c r="F6" s="28">
        <v>250</v>
      </c>
    </row>
    <row r="7" spans="1:12" ht="150" x14ac:dyDescent="0.2">
      <c r="A7" s="26" t="s">
        <v>131</v>
      </c>
      <c r="B7" s="26" t="s">
        <v>133</v>
      </c>
      <c r="C7" s="26" t="s">
        <v>138</v>
      </c>
      <c r="D7" s="26" t="s">
        <v>38</v>
      </c>
      <c r="E7" s="26" t="s">
        <v>137</v>
      </c>
      <c r="F7" s="28">
        <v>250</v>
      </c>
    </row>
    <row r="8" spans="1:12" x14ac:dyDescent="0.2">
      <c r="A8" s="26"/>
      <c r="B8" s="26"/>
      <c r="C8" s="26"/>
      <c r="D8" s="26"/>
      <c r="E8" s="26"/>
      <c r="F8" s="28"/>
    </row>
    <row r="9" spans="1:12" x14ac:dyDescent="0.2">
      <c r="A9" s="26"/>
      <c r="B9" s="26"/>
      <c r="C9" s="26"/>
      <c r="D9" s="26"/>
      <c r="E9" s="26"/>
      <c r="F9" s="28"/>
    </row>
    <row r="10" spans="1:12" x14ac:dyDescent="0.2">
      <c r="A10" s="26"/>
      <c r="B10" s="26"/>
      <c r="C10" s="26"/>
      <c r="D10" s="26"/>
      <c r="E10" s="26"/>
      <c r="F10" s="28"/>
    </row>
    <row r="11" spans="1:12" x14ac:dyDescent="0.2">
      <c r="A11" s="26"/>
      <c r="B11" s="26"/>
      <c r="C11" s="26"/>
      <c r="D11" s="26"/>
      <c r="E11" s="26"/>
      <c r="F11" s="28"/>
    </row>
    <row r="12" spans="1:12" x14ac:dyDescent="0.2">
      <c r="A12" s="26"/>
      <c r="B12" s="26"/>
      <c r="C12" s="26"/>
      <c r="D12" s="26"/>
      <c r="E12" s="26"/>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A4" sqref="A4"/>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5" t="s">
        <v>14</v>
      </c>
      <c r="B1" s="86"/>
      <c r="C1" s="86"/>
      <c r="D1" s="86"/>
      <c r="E1" s="86"/>
      <c r="F1" s="87"/>
      <c r="G1" s="19" t="s">
        <v>19</v>
      </c>
      <c r="H1" s="2">
        <f>Assurances!M1</f>
        <v>2000</v>
      </c>
      <c r="I1" s="20" t="s">
        <v>21</v>
      </c>
      <c r="J1" s="27">
        <f>SUM(F4:F17)</f>
        <v>0</v>
      </c>
      <c r="K1" s="21" t="s">
        <v>20</v>
      </c>
      <c r="L1" s="9">
        <f>H1-SUM(J1+'Involvement of Parents'!O1+'Coordination and Integration'!H1+'Annual Parent Meeting'!G1+'Flexible Parent Meeting'!H1+'Building Capacity'!J1+'Other Activity'!J1+Communication!O1+Accesssibility!O1+Barriers!G1)</f>
        <v>0</v>
      </c>
    </row>
    <row r="2" spans="1:12" ht="164.25" customHeight="1" x14ac:dyDescent="0.2">
      <c r="A2" s="88" t="s">
        <v>63</v>
      </c>
      <c r="B2" s="89"/>
      <c r="C2" s="89"/>
      <c r="D2" s="89"/>
      <c r="E2" s="89"/>
      <c r="F2" s="90"/>
    </row>
    <row r="3" spans="1:12" ht="54" x14ac:dyDescent="0.25">
      <c r="A3" s="30" t="s">
        <v>64</v>
      </c>
      <c r="B3" s="32" t="s">
        <v>61</v>
      </c>
      <c r="C3" s="32" t="s">
        <v>65</v>
      </c>
      <c r="D3" s="30" t="s">
        <v>29</v>
      </c>
      <c r="E3" s="30" t="s">
        <v>42</v>
      </c>
      <c r="F3" s="30" t="s">
        <v>66</v>
      </c>
    </row>
    <row r="4" spans="1:12" x14ac:dyDescent="0.2">
      <c r="A4" s="31"/>
      <c r="B4" s="26"/>
      <c r="C4" s="26"/>
      <c r="D4" s="31"/>
      <c r="E4" s="31"/>
      <c r="F4" s="29"/>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H6" sqref="H6"/>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1" t="s">
        <v>15</v>
      </c>
      <c r="B1" s="92"/>
      <c r="C1" s="92"/>
      <c r="D1" s="92"/>
      <c r="E1" s="92"/>
      <c r="F1" s="93"/>
      <c r="G1" s="19" t="s">
        <v>19</v>
      </c>
      <c r="H1" s="2">
        <f>Assurances!M1</f>
        <v>2000</v>
      </c>
      <c r="I1" s="20" t="s">
        <v>21</v>
      </c>
      <c r="J1" s="27">
        <f>SUM(F4:F17)</f>
        <v>1500</v>
      </c>
      <c r="K1" s="21" t="s">
        <v>20</v>
      </c>
      <c r="L1" s="9">
        <f>H1-SUM(J1+'Involvement of Parents'!O1+'Annual Parent Meeting'!G1+'Coordination and Integration'!H1+'Flexible Parent Meeting'!H1+'Building Capacity'!J1+'Staff Development'!J1+Communication!O1+Accesssibility!O1+Barriers!G1)</f>
        <v>0</v>
      </c>
    </row>
    <row r="2" spans="1:12" ht="56.25" customHeight="1" x14ac:dyDescent="0.2">
      <c r="A2" s="60" t="s">
        <v>93</v>
      </c>
      <c r="B2" s="61"/>
      <c r="C2" s="61"/>
      <c r="D2" s="61"/>
      <c r="E2" s="61"/>
      <c r="F2" s="62"/>
    </row>
    <row r="3" spans="1:12" ht="54" x14ac:dyDescent="0.25">
      <c r="A3" s="30" t="s">
        <v>15</v>
      </c>
      <c r="B3" s="32" t="s">
        <v>61</v>
      </c>
      <c r="C3" s="32" t="s">
        <v>65</v>
      </c>
      <c r="D3" s="30" t="s">
        <v>29</v>
      </c>
      <c r="E3" s="30" t="s">
        <v>42</v>
      </c>
      <c r="F3" s="30" t="s">
        <v>66</v>
      </c>
    </row>
    <row r="4" spans="1:12" ht="135" x14ac:dyDescent="0.2">
      <c r="A4" s="31" t="s">
        <v>59</v>
      </c>
      <c r="B4" s="26" t="s">
        <v>140</v>
      </c>
      <c r="C4" s="26" t="s">
        <v>146</v>
      </c>
      <c r="D4" s="31" t="s">
        <v>37</v>
      </c>
      <c r="E4" s="31" t="s">
        <v>142</v>
      </c>
      <c r="F4" s="29">
        <v>200</v>
      </c>
    </row>
    <row r="5" spans="1:12" ht="135" x14ac:dyDescent="0.2">
      <c r="A5" s="31" t="s">
        <v>59</v>
      </c>
      <c r="B5" s="26" t="s">
        <v>141</v>
      </c>
      <c r="C5" s="26" t="s">
        <v>146</v>
      </c>
      <c r="D5" s="31" t="s">
        <v>37</v>
      </c>
      <c r="E5" s="31" t="s">
        <v>120</v>
      </c>
      <c r="F5" s="29">
        <v>600</v>
      </c>
    </row>
    <row r="6" spans="1:12" ht="150" x14ac:dyDescent="0.2">
      <c r="A6" s="31" t="s">
        <v>59</v>
      </c>
      <c r="B6" s="26" t="s">
        <v>143</v>
      </c>
      <c r="C6" s="26" t="s">
        <v>146</v>
      </c>
      <c r="D6" s="31" t="s">
        <v>37</v>
      </c>
      <c r="E6" s="31" t="s">
        <v>120</v>
      </c>
      <c r="F6" s="29">
        <v>200</v>
      </c>
    </row>
    <row r="7" spans="1:12" ht="120" x14ac:dyDescent="0.2">
      <c r="A7" s="31" t="s">
        <v>59</v>
      </c>
      <c r="B7" s="26" t="s">
        <v>144</v>
      </c>
      <c r="C7" s="26" t="s">
        <v>146</v>
      </c>
      <c r="D7" s="31" t="s">
        <v>37</v>
      </c>
      <c r="E7" s="31" t="s">
        <v>142</v>
      </c>
      <c r="F7" s="29">
        <v>500</v>
      </c>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2019-06-19T13:57:27Z</cp:lastPrinted>
  <dcterms:created xsi:type="dcterms:W3CDTF">2018-04-16T16:19:55Z</dcterms:created>
  <dcterms:modified xsi:type="dcterms:W3CDTF">2020-06-22T17:23:56Z</dcterms:modified>
</cp:coreProperties>
</file>