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hillsborough-my.sharepoint.com/personal/103132_hcps_net/Documents/Parent and Family Engagement Plan/2020-2021/"/>
    </mc:Choice>
  </mc:AlternateContent>
  <bookViews>
    <workbookView xWindow="23880" yWindow="-120" windowWidth="20640" windowHeight="11160" tabRatio="952"/>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Sheet1" sheetId="15" r:id="rId11"/>
    <sheet name="Accesssibility" sheetId="10" r:id="rId12"/>
    <sheet name="Barriers" sheetId="11" r:id="rId1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<sst xmlns="http://schemas.openxmlformats.org/spreadsheetml/2006/main" count="257" uniqueCount="167">
  <si>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</si>
  <si>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</si>
  <si>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</si>
  <si>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</si>
  <si>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</si>
  <si>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</si>
  <si>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</si>
  <si>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</si>
  <si>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</si>
  <si>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</si>
  <si>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</si>
  <si>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</si>
  <si>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</si>
  <si>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</si>
  <si>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</si>
  <si>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</si>
  <si>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</si>
  <si>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</si>
  <si>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</si>
  <si>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</si>
  <si>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</si>
  <si>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</si>
  <si>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</si>
  <si>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</si>
  <si>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</si>
  <si>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</si>
  <si>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</si>
  <si>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</si>
  <si>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</si>
  <si>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</si>
  <si>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</si>
  <si>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</si>
  <si>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</si>
  <si>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</si>
  <si>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</si>
  <si>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</si>
  <si>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</si>
  <si>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</si>
  <si>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</si>
  <si>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</si>
  <si>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</si>
  <si>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</si>
  <si>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</si>
  <si>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</si>
  <si>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</si>
  <si>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</si>
  <si>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</si>
  <si>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</si>
  <si>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</si>
  <si>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</si>
  <si>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</si>
  <si>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</si>
  <si>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</si>
  <si>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</si>
  <si>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</si>
  <si>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</si>
  <si>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</si>
  <si>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</si>
  <si>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</si>
  <si>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</si>
  <si>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</si>
  <si>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</si>
  <si>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</si>
  <si>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</si>
  <si>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</si>
  <si>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</si>
  <si>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</si>
  <si>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</si>
  <si>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</si>
  <si>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</si>
  <si>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</si>
  <si>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</si>
  <si>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</si>
  <si>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</si>
  <si>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</si>
  <si>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</si>
  <si>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</si>
  <si>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</si>
  <si>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</si>
  <si>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</si>
  <si>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</si>
  <si>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</si>
  <si>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</si>
  <si>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</si>
  <si>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</si>
  <si>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</si>
  <si>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</si>
  <si>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</si>
  <si>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</si>
  <si>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</si>
  <si>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</si>
  <si>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</si>
  <si>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</si>
  <si>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</si>
  <si>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</si>
  <si>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</si>
  <si>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</si>
  <si>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</si>
  <si>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</si>
  <si>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</si>
  <si>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</si>
  <si>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</si>
  <si>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</si>
  <si>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</si>
  <si>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</si>
  <si>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</si>
  <si>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</si>
  <si>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</si>
  <si>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</si>
  <si>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</si>
  <si>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</si>
  <si>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</si>
  <si>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</si>
  <si>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</si>
  <si>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</si>
  <si>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</si>
  <si>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</si>
  <si>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 xml:space="preserve">Hold PLC meetings </t>
  </si>
  <si>
    <t>Diversity Toolkit: Cultural Competence for Educators</t>
  </si>
  <si>
    <t>Providing transportation</t>
  </si>
  <si>
    <t>Parent engagement</t>
  </si>
  <si>
    <t>Family Involvement in School and Low-Income Children’s Literacy: Longitudinal Associations Between and Within Families</t>
  </si>
  <si>
    <t>Plan/schedule</t>
  </si>
  <si>
    <t>Principal/PFE Liason/Assistant Principal</t>
  </si>
  <si>
    <t>Summer 2020</t>
  </si>
  <si>
    <t>Stem Night</t>
  </si>
  <si>
    <t xml:space="preserve">Literacy Night </t>
  </si>
  <si>
    <t>Conference Nights</t>
  </si>
  <si>
    <t>Quarterly</t>
  </si>
  <si>
    <t>Yearly</t>
  </si>
  <si>
    <t>Twice a year</t>
  </si>
  <si>
    <t>August</t>
  </si>
  <si>
    <t>October</t>
  </si>
  <si>
    <t>March</t>
  </si>
  <si>
    <t>Use book Strength finders 2.0</t>
  </si>
  <si>
    <t>Frameworks</t>
  </si>
  <si>
    <t>Third Grade FSA meeting</t>
  </si>
  <si>
    <t>SEL for parents</t>
  </si>
  <si>
    <t>Agendas for kids</t>
  </si>
  <si>
    <t>Vary meeting times</t>
  </si>
  <si>
    <t>Provide translators</t>
  </si>
  <si>
    <t>Provide chilcare</t>
  </si>
  <si>
    <t>Send in Tuesday folder weekly</t>
  </si>
  <si>
    <t>Open House/SAC meetings</t>
  </si>
  <si>
    <t>Help parents understand what is tested and student participation</t>
  </si>
  <si>
    <t>PFE Liason</t>
  </si>
  <si>
    <t>Assistant Principal</t>
  </si>
  <si>
    <t>School Name: Twin Lakes Elementary</t>
  </si>
  <si>
    <t>Reducing Student Absenteeism in the Early Grades by Targeting Parental Beliefs</t>
  </si>
  <si>
    <t>Welcome students and families</t>
  </si>
  <si>
    <t xml:space="preserve">Family Involvement in School and Low-Income Children’s Literacy: Longitudinal Associations Between and Within Families </t>
  </si>
  <si>
    <t>Parental Involvement and Student Achievement: A Meta-Analysis Tier 2</t>
  </si>
  <si>
    <t xml:space="preserve">Early Intervention Participation and the Influence on Later Parent Involvement </t>
  </si>
  <si>
    <t>Involve parents in promoting academic achievement with the teachers</t>
  </si>
  <si>
    <t>Program information and parent resources</t>
  </si>
  <si>
    <t xml:space="preserve">Prospects for Change: Preparing Educators for School, Family, and Community Partnerships </t>
  </si>
  <si>
    <t xml:space="preserve">Evidence-Based Parent Involvement Interventions with School-Aged Children Meta-analysis </t>
  </si>
  <si>
    <t>School Liaisons: Bridging the Gap Between Home and School</t>
  </si>
  <si>
    <t xml:space="preserve">The effects of school-to-home-to-school communication on children’s motivation and learning </t>
  </si>
  <si>
    <t>Make computers accessible to parents in office</t>
  </si>
  <si>
    <t>Encouraging family engagement with STEM activities</t>
  </si>
  <si>
    <t>Promote literacy in students with the assistance of parents and provide resources to use at home</t>
  </si>
  <si>
    <t>ELL PAC meeting</t>
  </si>
  <si>
    <t>Staff development</t>
  </si>
  <si>
    <t>• Engaging Parents in Raising Achievement: Do Parents Know They Matter?</t>
  </si>
  <si>
    <t xml:space="preserve">• Engaging Parents in Raising Achievement: Do Parents Know They Matter? </t>
  </si>
  <si>
    <t>Family involvement with children's homework: An intervention in the middle grades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</si>
</sst>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6">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17" fontId="4" fillId="0" borderId="12" xfId="0" applyNumberFormat="1" applyFont="1" applyBorder="1" applyAlignment="1" applyProtection="1">
      <alignment horizontal="left"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Normal="100" workbookViewId="0">
      <selection sqref="A1:K1"/>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36" t="s">
        <v>147</v>
      </c>
      <c r="B1" s="37"/>
      <c r="C1" s="37"/>
      <c r="D1" s="37"/>
      <c r="E1" s="37"/>
      <c r="F1" s="37"/>
      <c r="G1" s="37"/>
      <c r="H1" s="37"/>
      <c r="I1" s="37"/>
      <c r="J1" s="37"/>
      <c r="K1" s="38"/>
      <c r="L1" s="3" t="s">
        <v>19</v>
      </c>
      <c r="M1" s="1">
        <v>5491</v>
      </c>
      <c r="N1" s="4"/>
      <c r="O1" s="2">
        <f>'Involvement of Parents'!O1+'Coordination and Integration'!H1+'Annual Parent Meeting'!G1+'Flexible Parent Meeting'!H1+'Building Capacity'!J1+'Staff Development'!J1+'Other Activity'!J1+Accesssibility!O1+Communication!O1+Barriers!G1</f>
        <v>5490</v>
      </c>
      <c r="P1" s="5"/>
      <c r="Q1" s="9">
        <f>M1-O1</f>
        <v>1</v>
      </c>
    </row>
    <row r="2" spans="1:17" ht="12.75" customHeight="1" x14ac:dyDescent="0.2">
      <c r="A2" s="48"/>
      <c r="B2" s="49"/>
      <c r="C2" s="49"/>
      <c r="D2" s="49"/>
      <c r="E2" s="49"/>
      <c r="F2" s="49"/>
      <c r="G2" s="49"/>
      <c r="H2" s="49"/>
      <c r="I2" s="49"/>
      <c r="J2" s="49"/>
      <c r="K2" s="50"/>
    </row>
    <row r="3" spans="1:17" ht="15.75" x14ac:dyDescent="0.2">
      <c r="A3" s="51" t="s">
        <v>0</v>
      </c>
      <c r="B3" s="52"/>
      <c r="C3" s="52"/>
      <c r="D3" s="52"/>
      <c r="E3" s="52"/>
      <c r="F3" s="52"/>
      <c r="G3" s="52"/>
      <c r="H3" s="52"/>
      <c r="I3" s="52"/>
      <c r="J3" s="52"/>
      <c r="K3" s="53"/>
    </row>
    <row r="4" spans="1:17" ht="12.75" customHeight="1" x14ac:dyDescent="0.2">
      <c r="A4" s="48"/>
      <c r="B4" s="49"/>
      <c r="C4" s="49"/>
      <c r="D4" s="49"/>
      <c r="E4" s="49"/>
      <c r="F4" s="49"/>
      <c r="G4" s="49"/>
      <c r="H4" s="49"/>
      <c r="I4" s="49"/>
      <c r="J4" s="49"/>
      <c r="K4" s="50"/>
    </row>
    <row r="5" spans="1:17" ht="15" customHeight="1" x14ac:dyDescent="0.2">
      <c r="A5" s="51" t="s">
        <v>23</v>
      </c>
      <c r="B5" s="52"/>
      <c r="C5" s="52"/>
      <c r="D5" s="52"/>
      <c r="E5" s="52"/>
      <c r="F5" s="52"/>
      <c r="G5" s="52"/>
      <c r="H5" s="52"/>
      <c r="I5" s="52"/>
      <c r="J5" s="52"/>
      <c r="K5" s="53"/>
    </row>
    <row r="6" spans="1:17" ht="10.5" customHeight="1" x14ac:dyDescent="0.2">
      <c r="A6" s="48"/>
      <c r="B6" s="49"/>
      <c r="C6" s="49"/>
      <c r="D6" s="49"/>
      <c r="E6" s="49"/>
      <c r="F6" s="49"/>
      <c r="G6" s="49"/>
      <c r="H6" s="49"/>
      <c r="I6" s="49"/>
      <c r="J6" s="49"/>
      <c r="K6" s="50"/>
    </row>
    <row r="7" spans="1:17" ht="15" hidden="1" customHeight="1" x14ac:dyDescent="0.2">
      <c r="A7" s="48"/>
      <c r="B7" s="49"/>
      <c r="C7" s="49"/>
      <c r="D7" s="49"/>
      <c r="E7" s="49"/>
      <c r="F7" s="49"/>
      <c r="G7" s="49"/>
      <c r="H7" s="49"/>
      <c r="I7" s="49"/>
      <c r="J7" s="49"/>
      <c r="K7" s="50"/>
    </row>
    <row r="8" spans="1:17" ht="15" customHeight="1" x14ac:dyDescent="0.2">
      <c r="A8" s="51" t="s">
        <v>1</v>
      </c>
      <c r="B8" s="52"/>
      <c r="C8" s="52"/>
      <c r="D8" s="52"/>
      <c r="E8" s="52"/>
      <c r="F8" s="52"/>
      <c r="G8" s="52"/>
      <c r="H8" s="52"/>
      <c r="I8" s="52"/>
      <c r="J8" s="52"/>
      <c r="K8" s="53"/>
    </row>
    <row r="9" spans="1:17" ht="12.75" customHeight="1" x14ac:dyDescent="0.2">
      <c r="A9" s="45"/>
      <c r="B9" s="46"/>
      <c r="C9" s="46"/>
      <c r="D9" s="46"/>
      <c r="E9" s="46"/>
      <c r="F9" s="46"/>
      <c r="G9" s="46"/>
      <c r="H9" s="46"/>
      <c r="I9" s="46"/>
      <c r="J9" s="46"/>
      <c r="K9" s="47"/>
    </row>
    <row r="10" spans="1:17" ht="48" customHeight="1" x14ac:dyDescent="0.2">
      <c r="A10" s="39" t="s">
        <v>2</v>
      </c>
      <c r="B10" s="40"/>
      <c r="C10" s="40"/>
      <c r="D10" s="40"/>
      <c r="E10" s="40"/>
      <c r="F10" s="40"/>
      <c r="G10" s="40"/>
      <c r="H10" s="40"/>
      <c r="I10" s="40"/>
      <c r="J10" s="40"/>
      <c r="K10" s="41"/>
    </row>
    <row r="11" spans="1:17" ht="13.5" customHeight="1" x14ac:dyDescent="0.2">
      <c r="A11" s="54"/>
      <c r="B11" s="55"/>
      <c r="C11" s="55"/>
      <c r="D11" s="55"/>
      <c r="E11" s="55"/>
      <c r="F11" s="55"/>
      <c r="G11" s="55"/>
      <c r="H11" s="55"/>
      <c r="I11" s="55"/>
      <c r="J11" s="55"/>
      <c r="K11" s="56"/>
    </row>
    <row r="12" spans="1:17" ht="36" customHeight="1" x14ac:dyDescent="0.2">
      <c r="A12" s="39" t="s">
        <v>3</v>
      </c>
      <c r="B12" s="40"/>
      <c r="C12" s="40"/>
      <c r="D12" s="40"/>
      <c r="E12" s="40"/>
      <c r="F12" s="40"/>
      <c r="G12" s="40"/>
      <c r="H12" s="40"/>
      <c r="I12" s="40"/>
      <c r="J12" s="40"/>
      <c r="K12" s="41"/>
    </row>
    <row r="13" spans="1:17" ht="11.25" customHeight="1" x14ac:dyDescent="0.2">
      <c r="A13" s="42"/>
      <c r="B13" s="43"/>
      <c r="C13" s="43"/>
      <c r="D13" s="43"/>
      <c r="E13" s="43"/>
      <c r="F13" s="43"/>
      <c r="G13" s="43"/>
      <c r="H13" s="43"/>
      <c r="I13" s="43"/>
      <c r="J13" s="43"/>
      <c r="K13" s="44"/>
    </row>
    <row r="14" spans="1:17" ht="18.75" customHeight="1" x14ac:dyDescent="0.2">
      <c r="A14" s="57" t="s">
        <v>4</v>
      </c>
      <c r="B14" s="58"/>
      <c r="C14" s="58"/>
      <c r="D14" s="58"/>
      <c r="E14" s="58"/>
      <c r="F14" s="58"/>
      <c r="G14" s="58"/>
      <c r="H14" s="58"/>
      <c r="I14" s="58"/>
      <c r="J14" s="58"/>
      <c r="K14" s="59"/>
    </row>
    <row r="15" spans="1:17" ht="30.75" customHeight="1" x14ac:dyDescent="0.2">
      <c r="A15" s="60"/>
      <c r="B15" s="61"/>
      <c r="C15" s="61"/>
      <c r="D15" s="61"/>
      <c r="E15" s="61"/>
      <c r="F15" s="61"/>
      <c r="G15" s="61"/>
      <c r="H15" s="61"/>
      <c r="I15" s="61"/>
      <c r="J15" s="61"/>
      <c r="K15" s="62"/>
    </row>
    <row r="16" spans="1:17" ht="12" customHeight="1" x14ac:dyDescent="0.2">
      <c r="A16" s="54"/>
      <c r="B16" s="55"/>
      <c r="C16" s="55"/>
      <c r="D16" s="55"/>
      <c r="E16" s="55"/>
      <c r="F16" s="55"/>
      <c r="G16" s="55"/>
      <c r="H16" s="55"/>
      <c r="I16" s="55"/>
      <c r="J16" s="55"/>
      <c r="K16" s="56"/>
    </row>
    <row r="17" spans="1:11" ht="66" customHeight="1" x14ac:dyDescent="0.2">
      <c r="A17" s="39" t="s">
        <v>5</v>
      </c>
      <c r="B17" s="40"/>
      <c r="C17" s="40"/>
      <c r="D17" s="40"/>
      <c r="E17" s="40"/>
      <c r="F17" s="40"/>
      <c r="G17" s="40"/>
      <c r="H17" s="40"/>
      <c r="I17" s="40"/>
      <c r="J17" s="40"/>
      <c r="K17" s="41"/>
    </row>
    <row r="18" spans="1:11" ht="12" customHeight="1" x14ac:dyDescent="0.2">
      <c r="A18" s="66"/>
      <c r="B18" s="67"/>
      <c r="C18" s="67"/>
      <c r="D18" s="67"/>
      <c r="E18" s="67"/>
      <c r="F18" s="67"/>
      <c r="G18" s="67"/>
      <c r="H18" s="67"/>
      <c r="I18" s="67"/>
      <c r="J18" s="67"/>
      <c r="K18" s="68"/>
    </row>
    <row r="19" spans="1:11" ht="51.75" customHeight="1" x14ac:dyDescent="0.2">
      <c r="A19" s="39" t="s">
        <v>6</v>
      </c>
      <c r="B19" s="40"/>
      <c r="C19" s="40"/>
      <c r="D19" s="40"/>
      <c r="E19" s="40"/>
      <c r="F19" s="40"/>
      <c r="G19" s="40"/>
      <c r="H19" s="40"/>
      <c r="I19" s="40"/>
      <c r="J19" s="40"/>
      <c r="K19" s="41"/>
    </row>
    <row r="20" spans="1:11" ht="13.5" customHeight="1" x14ac:dyDescent="0.2">
      <c r="A20" s="42"/>
      <c r="B20" s="43"/>
      <c r="C20" s="43"/>
      <c r="D20" s="43"/>
      <c r="E20" s="43"/>
      <c r="F20" s="43"/>
      <c r="G20" s="43"/>
      <c r="H20" s="43"/>
      <c r="I20" s="43"/>
      <c r="J20" s="43"/>
      <c r="K20" s="44"/>
    </row>
    <row r="21" spans="1:11" ht="48" customHeight="1" x14ac:dyDescent="0.2">
      <c r="A21" s="69" t="s">
        <v>7</v>
      </c>
      <c r="B21" s="70"/>
      <c r="C21" s="70"/>
      <c r="D21" s="70"/>
      <c r="E21" s="70"/>
      <c r="F21" s="70"/>
      <c r="G21" s="70"/>
      <c r="H21" s="70"/>
      <c r="I21" s="70"/>
      <c r="J21" s="70"/>
      <c r="K21" s="71"/>
    </row>
    <row r="22" spans="1:11" x14ac:dyDescent="0.2">
      <c r="A22" s="66"/>
      <c r="B22" s="67"/>
      <c r="C22" s="67"/>
      <c r="D22" s="67"/>
      <c r="E22" s="67"/>
      <c r="F22" s="67"/>
      <c r="G22" s="67"/>
      <c r="H22" s="67"/>
      <c r="I22" s="67"/>
      <c r="J22" s="67"/>
      <c r="K22" s="68"/>
    </row>
    <row r="23" spans="1:11" ht="48" customHeight="1" x14ac:dyDescent="0.2">
      <c r="A23" s="72" t="s">
        <v>24</v>
      </c>
      <c r="B23" s="72"/>
      <c r="C23" s="72"/>
      <c r="D23" s="72"/>
      <c r="E23" s="72"/>
      <c r="F23" s="72"/>
      <c r="G23" s="72"/>
      <c r="H23" s="72"/>
      <c r="I23" s="72"/>
      <c r="J23" s="72"/>
      <c r="K23" s="72"/>
    </row>
    <row r="24" spans="1:11" x14ac:dyDescent="0.2">
      <c r="A24" s="74"/>
      <c r="B24" s="75"/>
      <c r="C24" s="75"/>
      <c r="D24" s="75"/>
      <c r="E24" s="75"/>
      <c r="F24" s="75"/>
      <c r="G24" s="75"/>
      <c r="H24" s="75"/>
      <c r="I24" s="75"/>
      <c r="J24" s="75"/>
      <c r="K24" s="76"/>
    </row>
    <row r="25" spans="1:11" ht="63.75" customHeight="1" x14ac:dyDescent="0.2">
      <c r="A25" s="73" t="s">
        <v>25</v>
      </c>
      <c r="B25" s="73"/>
      <c r="C25" s="73"/>
      <c r="D25" s="73"/>
      <c r="E25" s="73"/>
      <c r="F25" s="73"/>
      <c r="G25" s="73"/>
      <c r="H25" s="73"/>
      <c r="I25" s="73"/>
      <c r="J25" s="73"/>
      <c r="K25" s="73"/>
    </row>
    <row r="26" spans="1:11" x14ac:dyDescent="0.2">
      <c r="A26" s="48"/>
      <c r="B26" s="49"/>
      <c r="C26" s="49"/>
      <c r="D26" s="49"/>
      <c r="E26" s="49"/>
      <c r="F26" s="49"/>
      <c r="G26" s="49"/>
      <c r="H26" s="49"/>
      <c r="I26" s="49"/>
      <c r="J26" s="49"/>
      <c r="K26" s="50"/>
    </row>
    <row r="27" spans="1:11" ht="45.75" customHeight="1" x14ac:dyDescent="0.2">
      <c r="A27" s="72" t="s">
        <v>26</v>
      </c>
      <c r="B27" s="72"/>
      <c r="C27" s="72"/>
      <c r="D27" s="72"/>
      <c r="E27" s="72"/>
      <c r="F27" s="72"/>
      <c r="G27" s="72"/>
      <c r="H27" s="72"/>
      <c r="I27" s="72"/>
      <c r="J27" s="72"/>
      <c r="K27" s="72"/>
    </row>
    <row r="28" spans="1:11" ht="15.75" x14ac:dyDescent="0.25">
      <c r="A28" s="63"/>
      <c r="B28" s="64"/>
      <c r="C28" s="64"/>
      <c r="D28" s="64"/>
      <c r="E28" s="64"/>
      <c r="F28" s="64"/>
      <c r="G28" s="64"/>
      <c r="H28" s="64"/>
      <c r="I28" s="64"/>
      <c r="J28" s="64"/>
      <c r="K28" s="6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workbookViewId="0">
      <selection activeCell="N2" sqref="N2"/>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5" t="s">
        <v>16</v>
      </c>
      <c r="B1" s="86"/>
      <c r="C1" s="86"/>
      <c r="D1" s="86"/>
      <c r="E1" s="86"/>
      <c r="F1" s="86"/>
      <c r="G1" s="86"/>
      <c r="H1" s="86"/>
      <c r="I1" s="86"/>
      <c r="J1" s="86"/>
      <c r="K1" s="87"/>
      <c r="L1" s="24" t="s">
        <v>19</v>
      </c>
      <c r="M1" s="2">
        <f>Assurances!M1</f>
        <v>5491</v>
      </c>
      <c r="N1" s="20" t="s">
        <v>21</v>
      </c>
      <c r="O1" s="1"/>
      <c r="P1" s="21" t="s">
        <v>20</v>
      </c>
      <c r="Q1" s="9">
        <f>M1-SUM(O1+'Involvement of Parents'!O1+'Coordination and Integration'!H1+'Annual Parent Meeting'!G1+'Flexible Parent Meeting'!H1+'Building Capacity'!J1+'Staff Development'!J1+'Other Activity'!J1+Accesssibility!O1+Barriers!G1)</f>
        <v>1</v>
      </c>
    </row>
    <row r="2" spans="1:17" ht="199.5" customHeight="1" x14ac:dyDescent="0.2">
      <c r="A2" s="88" t="s">
        <v>98</v>
      </c>
      <c r="B2" s="89"/>
      <c r="C2" s="89"/>
      <c r="D2" s="89"/>
      <c r="E2" s="89"/>
      <c r="F2" s="89"/>
      <c r="G2" s="89"/>
      <c r="H2" s="89"/>
      <c r="I2" s="89"/>
      <c r="J2" s="89"/>
      <c r="K2" s="90"/>
    </row>
    <row r="3" spans="1:17" ht="135.75" customHeight="1" x14ac:dyDescent="0.2">
      <c r="A3" s="88" t="s">
        <v>99</v>
      </c>
      <c r="B3" s="89"/>
      <c r="C3" s="89"/>
      <c r="D3" s="89"/>
      <c r="E3" s="89"/>
      <c r="F3" s="89"/>
      <c r="G3" s="89"/>
      <c r="H3" s="89"/>
      <c r="I3" s="89"/>
      <c r="J3" s="89"/>
      <c r="K3" s="90"/>
    </row>
    <row r="4" spans="1:17" ht="234" customHeight="1" x14ac:dyDescent="0.2">
      <c r="A4" s="60" t="s">
        <v>116</v>
      </c>
      <c r="B4" s="94"/>
      <c r="C4" s="94"/>
      <c r="D4" s="94"/>
      <c r="E4" s="94"/>
      <c r="F4" s="94"/>
      <c r="G4" s="94"/>
      <c r="H4" s="94"/>
      <c r="I4" s="94"/>
      <c r="J4" s="94"/>
      <c r="K4" s="95"/>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topLeftCell="A3" workbookViewId="0">
      <selection activeCell="L2" sqref="L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5" t="s">
        <v>17</v>
      </c>
      <c r="B1" s="86"/>
      <c r="C1" s="86"/>
      <c r="D1" s="86"/>
      <c r="E1" s="86"/>
      <c r="F1" s="86"/>
      <c r="G1" s="86"/>
      <c r="H1" s="86"/>
      <c r="I1" s="86"/>
      <c r="J1" s="86"/>
      <c r="K1" s="87"/>
      <c r="L1" s="19" t="s">
        <v>19</v>
      </c>
      <c r="M1" s="2">
        <f>Assurances!M1</f>
        <v>5491</v>
      </c>
      <c r="N1" s="20" t="s">
        <v>21</v>
      </c>
      <c r="O1" s="1"/>
      <c r="P1" s="21" t="s">
        <v>20</v>
      </c>
      <c r="Q1" s="9">
        <f>M1-SUM(O1+'Involvement of Parents'!O1+'Coordination and Integration'!H1+'Annual Parent Meeting'!G1+'Flexible Parent Meeting'!H1+'Building Capacity'!J1+'Staff Development'!J1+'Other Activity'!J1+Communication!O1+Barriers!G1)</f>
        <v>1</v>
      </c>
    </row>
    <row r="2" spans="1:17" ht="155.25" customHeight="1" x14ac:dyDescent="0.25">
      <c r="A2" s="88" t="s">
        <v>100</v>
      </c>
      <c r="B2" s="89"/>
      <c r="C2" s="89"/>
      <c r="D2" s="89"/>
      <c r="E2" s="89"/>
      <c r="F2" s="89"/>
      <c r="G2" s="89"/>
      <c r="H2" s="89"/>
      <c r="I2" s="89"/>
      <c r="J2" s="89"/>
      <c r="K2" s="90"/>
    </row>
    <row r="3" spans="1:17" ht="153" customHeight="1" x14ac:dyDescent="0.25">
      <c r="A3" s="60" t="s">
        <v>101</v>
      </c>
      <c r="B3" s="94"/>
      <c r="C3" s="94"/>
      <c r="D3" s="94"/>
      <c r="E3" s="94"/>
      <c r="F3" s="94"/>
      <c r="G3" s="94"/>
      <c r="H3" s="94"/>
      <c r="I3" s="94"/>
      <c r="J3" s="94"/>
      <c r="K3" s="95"/>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B8" sqref="B8"/>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5" t="s">
        <v>18</v>
      </c>
      <c r="B1" s="86"/>
      <c r="C1" s="86"/>
      <c r="D1" s="19" t="s">
        <v>19</v>
      </c>
      <c r="E1" s="2">
        <f>Assurances!M1</f>
        <v>5491</v>
      </c>
      <c r="F1" s="20" t="s">
        <v>21</v>
      </c>
      <c r="G1" s="27">
        <f>SUM(C4:C15)</f>
        <v>0</v>
      </c>
      <c r="H1" s="21" t="s">
        <v>20</v>
      </c>
      <c r="I1" s="9">
        <f>E1-SUM(G1+'Involvement of Parents'!O1+'Coordination and Integration'!H1+'Annual Parent Meeting'!G1+'Flexible Parent Meeting'!H1+'Building Capacity'!J1+'Staff Development'!J1+'Other Activity'!J1+Communication!O1+Accesssibility!O1)</f>
        <v>1</v>
      </c>
    </row>
    <row r="2" spans="1:9" ht="102.75" customHeight="1" x14ac:dyDescent="0.2">
      <c r="A2" s="72" t="s">
        <v>102</v>
      </c>
      <c r="B2" s="84"/>
      <c r="C2" s="84"/>
    </row>
    <row r="3" spans="1:9" ht="36" x14ac:dyDescent="0.25">
      <c r="A3" s="30" t="s">
        <v>103</v>
      </c>
      <c r="B3" s="32" t="s">
        <v>104</v>
      </c>
      <c r="C3" s="32" t="s">
        <v>66</v>
      </c>
    </row>
    <row r="4" spans="1:9" ht="30" x14ac:dyDescent="0.2">
      <c r="A4" s="31" t="s">
        <v>106</v>
      </c>
      <c r="B4" s="26" t="s">
        <v>139</v>
      </c>
      <c r="C4" s="28"/>
    </row>
    <row r="5" spans="1:9" x14ac:dyDescent="0.2">
      <c r="A5" s="31" t="s">
        <v>105</v>
      </c>
      <c r="B5" s="26" t="s">
        <v>140</v>
      </c>
      <c r="C5" s="28"/>
    </row>
    <row r="6" spans="1:9" x14ac:dyDescent="0.2">
      <c r="A6" s="31" t="s">
        <v>107</v>
      </c>
      <c r="B6" s="26" t="s">
        <v>141</v>
      </c>
      <c r="C6" s="28"/>
    </row>
    <row r="7" spans="1:9" x14ac:dyDescent="0.2">
      <c r="A7" s="31" t="s">
        <v>108</v>
      </c>
      <c r="B7" s="26" t="s">
        <v>142</v>
      </c>
      <c r="C7" s="28"/>
    </row>
    <row r="8" spans="1:9" x14ac:dyDescent="0.2">
      <c r="A8" s="31" t="s">
        <v>111</v>
      </c>
      <c r="B8" s="26" t="s">
        <v>159</v>
      </c>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O1" sqref="O1"/>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7" t="s">
        <v>8</v>
      </c>
      <c r="B1" s="77"/>
      <c r="C1" s="77"/>
      <c r="D1" s="77"/>
      <c r="E1" s="77"/>
      <c r="F1" s="77"/>
      <c r="G1" s="77"/>
      <c r="H1" s="77"/>
      <c r="I1" s="77"/>
      <c r="J1" s="77"/>
      <c r="K1" s="77"/>
      <c r="L1" s="10" t="s">
        <v>19</v>
      </c>
      <c r="M1" s="16">
        <f>Assurances!M1</f>
        <v>5491</v>
      </c>
      <c r="N1" s="12" t="s">
        <v>21</v>
      </c>
      <c r="O1" s="11">
        <v>100</v>
      </c>
      <c r="P1" s="13"/>
      <c r="Q1" s="17"/>
    </row>
    <row r="2" spans="1:17" ht="221.25" customHeight="1" x14ac:dyDescent="0.25">
      <c r="A2" s="72" t="s">
        <v>112</v>
      </c>
      <c r="B2" s="72"/>
      <c r="C2" s="72"/>
      <c r="D2" s="72"/>
      <c r="E2" s="72"/>
      <c r="F2" s="72"/>
      <c r="G2" s="72"/>
      <c r="H2" s="72"/>
      <c r="I2" s="72"/>
      <c r="J2" s="72"/>
      <c r="K2" s="72"/>
      <c r="L2" s="15"/>
      <c r="M2" s="15"/>
    </row>
    <row r="3" spans="1:17" ht="16.5" customHeight="1" x14ac:dyDescent="0.25">
      <c r="B3" s="78"/>
      <c r="C3" s="78"/>
      <c r="D3" s="78"/>
      <c r="E3" s="78"/>
      <c r="F3" s="78"/>
      <c r="G3" s="78"/>
      <c r="H3" s="78"/>
      <c r="I3" s="78"/>
      <c r="J3" s="78"/>
      <c r="K3" s="78"/>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G4" sqref="G4"/>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9" t="s">
        <v>9</v>
      </c>
      <c r="B1" s="79"/>
      <c r="C1" s="79"/>
      <c r="D1" s="79"/>
      <c r="E1" s="3" t="s">
        <v>19</v>
      </c>
      <c r="F1" s="2">
        <f>Assurances!M1</f>
        <v>5491</v>
      </c>
      <c r="G1" s="4" t="s">
        <v>21</v>
      </c>
      <c r="H1" s="1">
        <v>0</v>
      </c>
      <c r="I1" s="18" t="s">
        <v>20</v>
      </c>
      <c r="J1" s="9">
        <f>F1-SUM(H1+'Involvement of Parents'!O1+'Annual Parent Meeting'!G1+'Flexible Parent Meeting'!H1+'Building Capacity'!J1+'Staff Development'!J1+'Other Activity'!J1+Communication!O1+Accesssibility!O1+Barriers!G1)</f>
        <v>1</v>
      </c>
    </row>
    <row r="2" spans="1:10" ht="48.75" customHeight="1" x14ac:dyDescent="0.25">
      <c r="A2" s="80" t="s">
        <v>113</v>
      </c>
      <c r="B2" s="80"/>
      <c r="C2" s="80"/>
      <c r="D2" s="80"/>
    </row>
    <row r="3" spans="1:10" ht="46.5" customHeight="1" x14ac:dyDescent="0.25">
      <c r="A3" s="30" t="s">
        <v>10</v>
      </c>
      <c r="B3" s="32" t="s">
        <v>22</v>
      </c>
      <c r="C3" s="32" t="s">
        <v>28</v>
      </c>
      <c r="D3" s="30" t="s">
        <v>29</v>
      </c>
    </row>
    <row r="4" spans="1:10" ht="30.75" x14ac:dyDescent="0.25">
      <c r="A4" s="31" t="s">
        <v>11</v>
      </c>
      <c r="B4" s="26" t="s">
        <v>117</v>
      </c>
      <c r="C4" s="26" t="s">
        <v>118</v>
      </c>
      <c r="D4" s="31" t="s">
        <v>39</v>
      </c>
    </row>
    <row r="5" spans="1:10" ht="30.75" x14ac:dyDescent="0.25">
      <c r="A5" s="31" t="s">
        <v>33</v>
      </c>
      <c r="B5" s="26" t="s">
        <v>119</v>
      </c>
      <c r="C5" s="26" t="s">
        <v>148</v>
      </c>
      <c r="D5" s="31" t="s">
        <v>36</v>
      </c>
    </row>
    <row r="6" spans="1:10" ht="45.75" x14ac:dyDescent="0.25">
      <c r="A6" s="31" t="s">
        <v>30</v>
      </c>
      <c r="B6" s="26" t="s">
        <v>120</v>
      </c>
      <c r="C6" s="26" t="s">
        <v>121</v>
      </c>
      <c r="D6" s="31" t="s">
        <v>37</v>
      </c>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C10" sqref="C10"/>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1" t="s">
        <v>12</v>
      </c>
      <c r="B1" s="82"/>
      <c r="C1" s="82"/>
      <c r="D1" s="19" t="s">
        <v>19</v>
      </c>
      <c r="E1" s="2">
        <f>Assurances!M1</f>
        <v>5491</v>
      </c>
      <c r="F1" s="20" t="s">
        <v>21</v>
      </c>
      <c r="G1" s="1"/>
      <c r="H1" s="21" t="s">
        <v>20</v>
      </c>
      <c r="I1" s="9">
        <f>E1-SUM(G1+'Involvement of Parents'!O1+'Coordination and Integration'!H1+'Flexible Parent Meeting'!H1+'Building Capacity'!J1+'Staff Development'!J1+'Other Activity'!J1+Communication!O1+Accesssibility!O1+Barriers!G1)</f>
        <v>1</v>
      </c>
    </row>
    <row r="2" spans="1:9" ht="73.5" customHeight="1" x14ac:dyDescent="0.25">
      <c r="A2" s="72" t="s">
        <v>49</v>
      </c>
      <c r="B2" s="83"/>
      <c r="C2" s="83"/>
    </row>
    <row r="3" spans="1:9" ht="37.5" customHeight="1" x14ac:dyDescent="0.25">
      <c r="A3" s="30" t="s">
        <v>40</v>
      </c>
      <c r="B3" s="33" t="s">
        <v>41</v>
      </c>
      <c r="C3" s="32" t="s">
        <v>42</v>
      </c>
    </row>
    <row r="4" spans="1:9" ht="15.75" x14ac:dyDescent="0.25">
      <c r="A4" s="34" t="s">
        <v>122</v>
      </c>
      <c r="B4" s="14" t="s">
        <v>123</v>
      </c>
      <c r="C4" s="26" t="s">
        <v>124</v>
      </c>
    </row>
    <row r="5" spans="1:9" ht="30.75" x14ac:dyDescent="0.25">
      <c r="A5" s="31" t="s">
        <v>44</v>
      </c>
      <c r="B5" s="26" t="s">
        <v>123</v>
      </c>
      <c r="C5" s="26" t="s">
        <v>124</v>
      </c>
    </row>
    <row r="6" spans="1:9" ht="15.75" x14ac:dyDescent="0.25">
      <c r="A6" s="31" t="s">
        <v>45</v>
      </c>
      <c r="B6" s="26" t="s">
        <v>145</v>
      </c>
      <c r="C6" s="26" t="s">
        <v>124</v>
      </c>
    </row>
    <row r="7" spans="1:9" ht="15.75" x14ac:dyDescent="0.25">
      <c r="A7" s="31" t="s">
        <v>46</v>
      </c>
      <c r="B7" s="26" t="s">
        <v>146</v>
      </c>
      <c r="C7" s="26" t="s">
        <v>124</v>
      </c>
    </row>
    <row r="8" spans="1:9" ht="15.75" x14ac:dyDescent="0.25">
      <c r="A8" s="31" t="s">
        <v>47</v>
      </c>
      <c r="B8" s="26" t="s">
        <v>145</v>
      </c>
      <c r="C8" s="26" t="s">
        <v>124</v>
      </c>
    </row>
    <row r="9" spans="1:9" ht="30.75" x14ac:dyDescent="0.25">
      <c r="A9" s="31" t="s">
        <v>48</v>
      </c>
      <c r="B9" s="26" t="s">
        <v>145</v>
      </c>
      <c r="C9" s="26" t="s">
        <v>124</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A5:A12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topLeftCell="A4" workbookViewId="0">
      <selection activeCell="C6" sqref="C6"/>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1" t="s">
        <v>13</v>
      </c>
      <c r="B1" s="81"/>
      <c r="C1" s="81"/>
      <c r="D1" s="81"/>
      <c r="E1" s="19" t="s">
        <v>19</v>
      </c>
      <c r="F1" s="2">
        <f>Assurances!M1</f>
        <v>5491</v>
      </c>
      <c r="G1" s="22" t="s">
        <v>21</v>
      </c>
      <c r="H1" s="27">
        <f>SUM(D5:D16)</f>
        <v>500</v>
      </c>
      <c r="I1" s="23" t="s">
        <v>20</v>
      </c>
      <c r="J1" s="9">
        <f>F1-SUM(H1+'Involvement of Parents'!O1+'Coordination and Integration'!H1+'Annual Parent Meeting'!G1+'Building Capacity'!J1+'Staff Development'!J1+'Other Activity'!J1+Communication!O1+Accesssibility!O1+Barriers!G1)</f>
        <v>1</v>
      </c>
    </row>
    <row r="2" spans="1:10" ht="91.15" customHeight="1" x14ac:dyDescent="0.25">
      <c r="A2" s="72" t="s">
        <v>114</v>
      </c>
      <c r="B2" s="84"/>
      <c r="C2" s="84"/>
      <c r="D2" s="84"/>
    </row>
    <row r="3" spans="1:10" ht="41.25" customHeight="1" x14ac:dyDescent="0.25">
      <c r="A3" s="72" t="s">
        <v>115</v>
      </c>
      <c r="B3" s="84"/>
      <c r="C3" s="84"/>
      <c r="D3" s="84"/>
    </row>
    <row r="4" spans="1:10" ht="18" customHeight="1" x14ac:dyDescent="0.25">
      <c r="A4" s="30" t="s">
        <v>50</v>
      </c>
      <c r="B4" s="33" t="s">
        <v>51</v>
      </c>
      <c r="C4" s="30" t="s">
        <v>29</v>
      </c>
      <c r="D4" s="30" t="s">
        <v>52</v>
      </c>
    </row>
    <row r="5" spans="1:10" ht="30.75" x14ac:dyDescent="0.25">
      <c r="A5" s="31" t="s">
        <v>54</v>
      </c>
      <c r="B5" s="26" t="s">
        <v>158</v>
      </c>
      <c r="C5" s="31" t="s">
        <v>38</v>
      </c>
      <c r="D5" s="29">
        <v>300</v>
      </c>
    </row>
    <row r="6" spans="1:10" ht="30.75" x14ac:dyDescent="0.25">
      <c r="A6" s="31" t="s">
        <v>56</v>
      </c>
      <c r="B6" s="26" t="s">
        <v>158</v>
      </c>
      <c r="C6" s="31" t="s">
        <v>38</v>
      </c>
      <c r="D6" s="29">
        <v>200</v>
      </c>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5" zoomScale="70" zoomScaleNormal="70" workbookViewId="0">
      <selection activeCell="A9" sqref="A9"/>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5" t="s">
        <v>58</v>
      </c>
      <c r="B1" s="86"/>
      <c r="C1" s="86"/>
      <c r="D1" s="86"/>
      <c r="E1" s="86"/>
      <c r="F1" s="87"/>
      <c r="G1" s="19" t="s">
        <v>19</v>
      </c>
      <c r="H1" s="2">
        <f>Assurances!M1</f>
        <v>5491</v>
      </c>
      <c r="I1" s="20" t="s">
        <v>21</v>
      </c>
      <c r="J1" s="27">
        <f>SUM(F4:F17)</f>
        <v>1800</v>
      </c>
      <c r="K1" s="21" t="s">
        <v>20</v>
      </c>
      <c r="L1" s="9">
        <f>H1-SUM(J1+'Involvement of Parents'!O1+'Coordination and Integration'!H1+'Annual Parent Meeting'!G1+'Flexible Parent Meeting'!H1+'Staff Development'!J1+'Other Activity'!J1+Communication!O1+Accesssibility!O1+Barriers!G1)</f>
        <v>1</v>
      </c>
    </row>
    <row r="2" spans="1:12" ht="81" customHeight="1" x14ac:dyDescent="0.2">
      <c r="A2" s="88" t="s">
        <v>27</v>
      </c>
      <c r="B2" s="89"/>
      <c r="C2" s="89"/>
      <c r="D2" s="89"/>
      <c r="E2" s="89"/>
      <c r="F2" s="90"/>
    </row>
    <row r="3" spans="1:12" ht="36" x14ac:dyDescent="0.25">
      <c r="A3" s="30" t="s">
        <v>60</v>
      </c>
      <c r="B3" s="33" t="s">
        <v>61</v>
      </c>
      <c r="C3" s="32" t="s">
        <v>28</v>
      </c>
      <c r="D3" s="30" t="s">
        <v>29</v>
      </c>
      <c r="E3" s="30" t="s">
        <v>42</v>
      </c>
      <c r="F3" s="30" t="s">
        <v>62</v>
      </c>
    </row>
    <row r="4" spans="1:12" ht="75" x14ac:dyDescent="0.2">
      <c r="A4" s="26" t="s">
        <v>143</v>
      </c>
      <c r="B4" s="26" t="s">
        <v>149</v>
      </c>
      <c r="C4" s="26" t="s">
        <v>150</v>
      </c>
      <c r="D4" s="26" t="s">
        <v>37</v>
      </c>
      <c r="E4" s="26" t="s">
        <v>131</v>
      </c>
      <c r="F4" s="28">
        <v>200</v>
      </c>
    </row>
    <row r="5" spans="1:12" ht="45" x14ac:dyDescent="0.2">
      <c r="A5" s="26" t="s">
        <v>125</v>
      </c>
      <c r="B5" s="26" t="s">
        <v>160</v>
      </c>
      <c r="C5" s="26" t="s">
        <v>151</v>
      </c>
      <c r="D5" s="26" t="s">
        <v>37</v>
      </c>
      <c r="E5" s="26" t="s">
        <v>132</v>
      </c>
      <c r="F5" s="28">
        <v>500</v>
      </c>
    </row>
    <row r="6" spans="1:12" ht="75" x14ac:dyDescent="0.2">
      <c r="A6" s="26" t="s">
        <v>126</v>
      </c>
      <c r="B6" s="26" t="s">
        <v>161</v>
      </c>
      <c r="C6" s="26" t="s">
        <v>150</v>
      </c>
      <c r="D6" s="26" t="s">
        <v>37</v>
      </c>
      <c r="E6" s="26" t="s">
        <v>133</v>
      </c>
      <c r="F6" s="28">
        <v>500</v>
      </c>
    </row>
    <row r="7" spans="1:12" ht="45" x14ac:dyDescent="0.2">
      <c r="A7" s="26" t="s">
        <v>127</v>
      </c>
      <c r="B7" s="26" t="s">
        <v>153</v>
      </c>
      <c r="C7" s="26" t="s">
        <v>152</v>
      </c>
      <c r="D7" s="26" t="s">
        <v>38</v>
      </c>
      <c r="E7" s="26" t="s">
        <v>128</v>
      </c>
      <c r="F7" s="28">
        <v>100</v>
      </c>
    </row>
    <row r="8" spans="1:12" ht="60" x14ac:dyDescent="0.2">
      <c r="A8" s="26" t="s">
        <v>162</v>
      </c>
      <c r="B8" s="26" t="s">
        <v>154</v>
      </c>
      <c r="C8" s="26" t="s">
        <v>155</v>
      </c>
      <c r="D8" s="26" t="s">
        <v>37</v>
      </c>
      <c r="E8" s="26" t="s">
        <v>130</v>
      </c>
      <c r="F8" s="28">
        <v>100</v>
      </c>
    </row>
    <row r="9" spans="1:12" ht="60" x14ac:dyDescent="0.2">
      <c r="A9" s="26" t="s">
        <v>136</v>
      </c>
      <c r="B9" s="26" t="s">
        <v>144</v>
      </c>
      <c r="C9" s="26" t="s">
        <v>156</v>
      </c>
      <c r="D9" s="26" t="s">
        <v>38</v>
      </c>
      <c r="E9" s="26" t="s">
        <v>129</v>
      </c>
      <c r="F9" s="28">
        <v>50</v>
      </c>
    </row>
    <row r="10" spans="1:12" ht="30" x14ac:dyDescent="0.2">
      <c r="A10" s="26" t="s">
        <v>135</v>
      </c>
      <c r="B10" s="26" t="s">
        <v>137</v>
      </c>
      <c r="C10" s="26" t="s">
        <v>157</v>
      </c>
      <c r="D10" s="26" t="s">
        <v>38</v>
      </c>
      <c r="E10" s="26" t="s">
        <v>129</v>
      </c>
      <c r="F10" s="28">
        <v>350</v>
      </c>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3" workbookViewId="0">
      <selection activeCell="F6" sqref="F6"/>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5" t="s">
        <v>14</v>
      </c>
      <c r="B1" s="86"/>
      <c r="C1" s="86"/>
      <c r="D1" s="86"/>
      <c r="E1" s="86"/>
      <c r="F1" s="87"/>
      <c r="G1" s="19" t="s">
        <v>19</v>
      </c>
      <c r="H1" s="2">
        <f>Assurances!M1</f>
        <v>5491</v>
      </c>
      <c r="I1" s="20" t="s">
        <v>21</v>
      </c>
      <c r="J1" s="27">
        <f>SUM(F4:F17)</f>
        <v>1590</v>
      </c>
      <c r="K1" s="21" t="s">
        <v>20</v>
      </c>
      <c r="L1" s="9">
        <f>H1-SUM(J1+'Involvement of Parents'!O1+'Coordination and Integration'!H1+'Annual Parent Meeting'!G1+'Flexible Parent Meeting'!H1+'Building Capacity'!J1+'Other Activity'!J1+Communication!O1+Accesssibility!O1+Barriers!G1)</f>
        <v>1</v>
      </c>
    </row>
    <row r="2" spans="1:12" ht="164.25" customHeight="1" x14ac:dyDescent="0.2">
      <c r="A2" s="88" t="s">
        <v>63</v>
      </c>
      <c r="B2" s="89"/>
      <c r="C2" s="89"/>
      <c r="D2" s="89"/>
      <c r="E2" s="89"/>
      <c r="F2" s="90"/>
    </row>
    <row r="3" spans="1:12" ht="54" x14ac:dyDescent="0.25">
      <c r="A3" s="30" t="s">
        <v>64</v>
      </c>
      <c r="B3" s="32" t="s">
        <v>61</v>
      </c>
      <c r="C3" s="32" t="s">
        <v>65</v>
      </c>
      <c r="D3" s="30" t="s">
        <v>29</v>
      </c>
      <c r="E3" s="30" t="s">
        <v>42</v>
      </c>
      <c r="F3" s="30" t="s">
        <v>66</v>
      </c>
    </row>
    <row r="4" spans="1:12" x14ac:dyDescent="0.2">
      <c r="A4" s="31"/>
      <c r="B4" s="26"/>
      <c r="C4" s="26"/>
      <c r="D4" s="31"/>
      <c r="E4" s="31"/>
      <c r="F4" s="29"/>
    </row>
    <row r="5" spans="1:12" ht="45" x14ac:dyDescent="0.2">
      <c r="A5" s="31" t="s">
        <v>87</v>
      </c>
      <c r="B5" s="26" t="s">
        <v>134</v>
      </c>
      <c r="C5" s="31" t="s">
        <v>164</v>
      </c>
      <c r="D5" s="31" t="s">
        <v>39</v>
      </c>
      <c r="E5" s="35">
        <v>44044</v>
      </c>
      <c r="F5" s="29">
        <v>1500</v>
      </c>
    </row>
    <row r="6" spans="1:12" ht="45" x14ac:dyDescent="0.2">
      <c r="A6" s="31" t="s">
        <v>83</v>
      </c>
      <c r="B6" s="26" t="s">
        <v>163</v>
      </c>
      <c r="C6" s="31" t="s">
        <v>165</v>
      </c>
      <c r="D6" s="31" t="s">
        <v>39</v>
      </c>
      <c r="E6" s="35">
        <v>44044</v>
      </c>
      <c r="F6" s="29">
        <v>90</v>
      </c>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3" workbookViewId="0">
      <selection activeCell="I5" sqref="I5"/>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1" t="s">
        <v>15</v>
      </c>
      <c r="B1" s="92"/>
      <c r="C1" s="92"/>
      <c r="D1" s="92"/>
      <c r="E1" s="92"/>
      <c r="F1" s="93"/>
      <c r="G1" s="19" t="s">
        <v>19</v>
      </c>
      <c r="H1" s="2">
        <f>Assurances!M1</f>
        <v>5491</v>
      </c>
      <c r="I1" s="20" t="s">
        <v>21</v>
      </c>
      <c r="J1" s="27">
        <f>SUM(F4:F17)</f>
        <v>1500</v>
      </c>
      <c r="K1" s="21" t="s">
        <v>20</v>
      </c>
      <c r="L1" s="9">
        <f>H1-SUM(J1+'Involvement of Parents'!O1+'Annual Parent Meeting'!G1+'Coordination and Integration'!H1+'Flexible Parent Meeting'!H1+'Building Capacity'!J1+'Staff Development'!J1+Communication!O1+Accesssibility!O1+Barriers!G1)</f>
        <v>1</v>
      </c>
    </row>
    <row r="2" spans="1:12" ht="56.25" customHeight="1" x14ac:dyDescent="0.2">
      <c r="A2" s="60" t="s">
        <v>93</v>
      </c>
      <c r="B2" s="61"/>
      <c r="C2" s="61"/>
      <c r="D2" s="61"/>
      <c r="E2" s="61"/>
      <c r="F2" s="62"/>
    </row>
    <row r="3" spans="1:12" ht="54" x14ac:dyDescent="0.25">
      <c r="A3" s="30" t="s">
        <v>15</v>
      </c>
      <c r="B3" s="32" t="s">
        <v>61</v>
      </c>
      <c r="C3" s="32" t="s">
        <v>65</v>
      </c>
      <c r="D3" s="30" t="s">
        <v>29</v>
      </c>
      <c r="E3" s="30" t="s">
        <v>42</v>
      </c>
      <c r="F3" s="30" t="s">
        <v>66</v>
      </c>
    </row>
    <row r="4" spans="1:12" ht="60" x14ac:dyDescent="0.2">
      <c r="A4" s="31" t="s">
        <v>97</v>
      </c>
      <c r="B4" s="26" t="s">
        <v>138</v>
      </c>
      <c r="C4" s="26" t="s">
        <v>166</v>
      </c>
      <c r="D4" s="31" t="s">
        <v>37</v>
      </c>
      <c r="E4" s="35">
        <v>44013</v>
      </c>
      <c r="F4" s="29">
        <v>1500</v>
      </c>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75A31DE614BC4CBE832039CD55E219" ma:contentTypeVersion="30" ma:contentTypeDescription="Create a new document." ma:contentTypeScope="" ma:versionID="2a3c9589f819d021d30cd127e2d346e2">
  <xsd:schema xmlns:xsd="http://www.w3.org/2001/XMLSchema" xmlns:xs="http://www.w3.org/2001/XMLSchema" xmlns:p="http://schemas.microsoft.com/office/2006/metadata/properties" xmlns:ns3="481e1a33-83d3-41ca-812b-35f8dd4d61b0" xmlns:ns4="20e8c564-8f01-4c49-b2a1-edddaaefcea3" targetNamespace="http://schemas.microsoft.com/office/2006/metadata/properties" ma:root="true" ma:fieldsID="4785ad27ff0850ed956ddd01d2a280d1" ns3:_="" ns4:_="">
    <xsd:import namespace="481e1a33-83d3-41ca-812b-35f8dd4d61b0"/>
    <xsd:import namespace="20e8c564-8f01-4c49-b2a1-edddaaefcea3"/>
    <xsd:element name="properties">
      <xsd:complexType>
        <xsd:sequence>
          <xsd:element name="documentManagement">
            <xsd:complexType>
              <xsd:all>
                <xsd:element ref="ns3:NotebookType" minOccurs="0"/>
                <xsd:element ref="ns3:FolderType" minOccurs="0"/>
                <xsd:element ref="ns3:Owner" minOccurs="0"/>
                <xsd:element ref="ns3:DefaultSectionNames" minOccurs="0"/>
                <xsd:element ref="ns3:CultureName" minOccurs="0"/>
                <xsd:element ref="ns3:AppVersion" minOccurs="0"/>
                <xsd:element ref="ns3:Teachers" minOccurs="0"/>
                <xsd:element ref="ns3:Students" minOccurs="0"/>
                <xsd:element ref="ns3:Student_Groups" minOccurs="0"/>
                <xsd:element ref="ns3:Invited_Teachers" minOccurs="0"/>
                <xsd:element ref="ns3:Invited_Students" minOccurs="0"/>
                <xsd:element ref="ns3:Self_Registration_Enabled" minOccurs="0"/>
                <xsd:element ref="ns3:Has_Teacher_Only_SectionGroup" minOccurs="0"/>
                <xsd:element ref="ns3:Is_Collaboration_Space_Locked" minOccurs="0"/>
                <xsd:element ref="ns4:SharedWithUsers" minOccurs="0"/>
                <xsd:element ref="ns4:SharedWithDetails" minOccurs="0"/>
                <xsd:element ref="ns4:SharingHintHash" minOccurs="0"/>
                <xsd:element ref="ns4:LastSharedByUser" minOccurs="0"/>
                <xsd:element ref="ns4:LastSharedByTime" minOccurs="0"/>
                <xsd:element ref="ns3:MediaServiceMetadata" minOccurs="0"/>
                <xsd:element ref="ns3:MediaServiceFastMetadata" minOccurs="0"/>
                <xsd:element ref="ns3:TeamsChannelId" minOccurs="0"/>
                <xsd:element ref="ns3:Templates" minOccurs="0"/>
                <xsd:element ref="ns3:Self_Registration_Enabled0" minOccurs="0"/>
                <xsd:element ref="ns3:IsNotebookLocked" minOccurs="0"/>
                <xsd:element ref="ns3:MediaServiceAutoTags"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1e1a33-83d3-41ca-812b-35f8dd4d61b0"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Owner" ma:index="1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1" nillable="true" ma:displayName="Default Section Names" ma:internalName="DefaultSectionNames">
      <xsd:simpleType>
        <xsd:restriction base="dms:Note">
          <xsd:maxLength value="255"/>
        </xsd:restriction>
      </xsd:simpleType>
    </xsd:element>
    <xsd:element name="CultureName" ma:index="12" nillable="true" ma:displayName="Culture Name" ma:internalName="CultureName">
      <xsd:simpleType>
        <xsd:restriction base="dms:Text"/>
      </xsd:simpleType>
    </xsd:element>
    <xsd:element name="AppVersion" ma:index="13" nillable="true" ma:displayName="App Version" ma:internalName="AppVersion">
      <xsd:simpleType>
        <xsd:restriction base="dms:Text"/>
      </xsd:simpleType>
    </xsd:element>
    <xsd:element name="Teachers" ma:index="14"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5"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16"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17" nillable="true" ma:displayName="Invited Teachers" ma:internalName="Invited_Teachers">
      <xsd:simpleType>
        <xsd:restriction base="dms:Note">
          <xsd:maxLength value="255"/>
        </xsd:restriction>
      </xsd:simpleType>
    </xsd:element>
    <xsd:element name="Invited_Students" ma:index="18" nillable="true" ma:displayName="Invited Students" ma:internalName="Invited_Students">
      <xsd:simpleType>
        <xsd:restriction base="dms:Note">
          <xsd:maxLength value="255"/>
        </xsd:restriction>
      </xsd:simpleType>
    </xsd:element>
    <xsd:element name="Self_Registration_Enabled" ma:index="19" nillable="true" ma:displayName="Self_Registration_Enabled" ma:internalName="Self_Registration_Enabled">
      <xsd:simpleType>
        <xsd:restriction base="dms:Boolean"/>
      </xsd:simpleType>
    </xsd:element>
    <xsd:element name="Has_Teacher_Only_SectionGroup" ma:index="20" nillable="true" ma:displayName="Has Teacher Only SectionGroup" ma:internalName="Has_Teacher_Only_SectionGroup">
      <xsd:simpleType>
        <xsd:restriction base="dms:Boolean"/>
      </xsd:simpleType>
    </xsd:element>
    <xsd:element name="Is_Collaboration_Space_Locked" ma:index="21" nillable="true" ma:displayName="Is Collaboration Space Locked" ma:internalName="Is_Collaboration_Space_Locked">
      <xsd:simpleType>
        <xsd:restriction base="dms:Boolean"/>
      </xsd:simpleType>
    </xsd:element>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TeamsChannelId" ma:index="29" nillable="true" ma:displayName="Teams Channel Id" ma:internalName="TeamsChannelId">
      <xsd:simpleType>
        <xsd:restriction base="dms:Text"/>
      </xsd:simpleType>
    </xsd:element>
    <xsd:element name="Templates" ma:index="30" nillable="true" ma:displayName="Templates" ma:internalName="Templates">
      <xsd:simpleType>
        <xsd:restriction base="dms:Note">
          <xsd:maxLength value="255"/>
        </xsd:restriction>
      </xsd:simpleType>
    </xsd:element>
    <xsd:element name="Self_Registration_Enabled0" ma:index="31" nillable="true" ma:displayName="Self Registration Enabled" ma:internalName="Self_Registration_Enabled0">
      <xsd:simpleType>
        <xsd:restriction base="dms:Boolean"/>
      </xsd:simpleType>
    </xsd:element>
    <xsd:element name="IsNotebookLocked" ma:index="32" nillable="true" ma:displayName="Is Notebook Locked" ma:internalName="IsNotebookLocked">
      <xsd:simpleType>
        <xsd:restriction base="dms:Boolean"/>
      </xsd:simpleType>
    </xsd:element>
    <xsd:element name="MediaServiceAutoTags" ma:index="33" nillable="true" ma:displayName="Tags" ma:internalName="MediaServiceAutoTags" ma:readOnly="true">
      <xsd:simpleType>
        <xsd:restriction base="dms:Text"/>
      </xsd:simpleType>
    </xsd:element>
    <xsd:element name="MediaServiceAutoKeyPoints" ma:index="34" nillable="true" ma:displayName="MediaServiceAutoKeyPoints" ma:hidden="true" ma:internalName="MediaServiceAutoKeyPoints" ma:readOnly="true">
      <xsd:simpleType>
        <xsd:restriction base="dms:Note"/>
      </xsd:simpleType>
    </xsd:element>
    <xsd:element name="MediaServiceKeyPoints" ma:index="35" nillable="true" ma:displayName="KeyPoints" ma:internalName="MediaServiceKeyPoints" ma:readOnly="true">
      <xsd:simpleType>
        <xsd:restriction base="dms:Note">
          <xsd:maxLength value="255"/>
        </xsd:restriction>
      </xsd:simpleType>
    </xsd:element>
    <xsd:element name="MediaServiceDateTaken" ma:index="36" nillable="true" ma:displayName="MediaServiceDateTaken" ma:hidden="true" ma:internalName="MediaServiceDateTaken" ma:readOnly="true">
      <xsd:simpleType>
        <xsd:restriction base="dms:Text"/>
      </xsd:simpleType>
    </xsd:element>
    <xsd:element name="MediaServiceOCR" ma:index="3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e8c564-8f01-4c49-b2a1-edddaaefcea3" elementFormDefault="qualified">
    <xsd:import namespace="http://schemas.microsoft.com/office/2006/documentManagement/types"/>
    <xsd:import namespace="http://schemas.microsoft.com/office/infopath/2007/PartnerControls"/>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description="" ma:internalName="SharedWithDetails" ma:readOnly="true">
      <xsd:simpleType>
        <xsd:restriction base="dms:Note">
          <xsd:maxLength value="255"/>
        </xsd:restriction>
      </xsd:simpleType>
    </xsd:element>
    <xsd:element name="SharingHintHash" ma:index="24" nillable="true" ma:displayName="Sharing Hint Hash" ma:description="" ma:hidden="true" ma:internalName="SharingHintHash" ma:readOnly="true">
      <xsd:simpleType>
        <xsd:restriction base="dms:Text"/>
      </xsd:simpleType>
    </xsd:element>
    <xsd:element name="LastSharedByUser" ma:index="25" nillable="true" ma:displayName="Last Shared By User" ma:description="" ma:internalName="LastSharedByUser" ma:readOnly="true">
      <xsd:simpleType>
        <xsd:restriction base="dms:Note">
          <xsd:maxLength value="255"/>
        </xsd:restriction>
      </xsd:simpleType>
    </xsd:element>
    <xsd:element name="LastSharedByTime" ma:index="26"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Version xmlns="481e1a33-83d3-41ca-812b-35f8dd4d61b0" xsi:nil="true"/>
    <TeamsChannelId xmlns="481e1a33-83d3-41ca-812b-35f8dd4d61b0" xsi:nil="true"/>
    <IsNotebookLocked xmlns="481e1a33-83d3-41ca-812b-35f8dd4d61b0" xsi:nil="true"/>
    <Teachers xmlns="481e1a33-83d3-41ca-812b-35f8dd4d61b0">
      <UserInfo>
        <DisplayName/>
        <AccountId xsi:nil="true"/>
        <AccountType/>
      </UserInfo>
    </Teachers>
    <Student_Groups xmlns="481e1a33-83d3-41ca-812b-35f8dd4d61b0">
      <UserInfo>
        <DisplayName/>
        <AccountId xsi:nil="true"/>
        <AccountType/>
      </UserInfo>
    </Student_Groups>
    <Templates xmlns="481e1a33-83d3-41ca-812b-35f8dd4d61b0" xsi:nil="true"/>
    <Self_Registration_Enabled0 xmlns="481e1a33-83d3-41ca-812b-35f8dd4d61b0" xsi:nil="true"/>
    <DefaultSectionNames xmlns="481e1a33-83d3-41ca-812b-35f8dd4d61b0" xsi:nil="true"/>
    <Is_Collaboration_Space_Locked xmlns="481e1a33-83d3-41ca-812b-35f8dd4d61b0" xsi:nil="true"/>
    <Students xmlns="481e1a33-83d3-41ca-812b-35f8dd4d61b0">
      <UserInfo>
        <DisplayName/>
        <AccountId xsi:nil="true"/>
        <AccountType/>
      </UserInfo>
    </Students>
    <Has_Teacher_Only_SectionGroup xmlns="481e1a33-83d3-41ca-812b-35f8dd4d61b0" xsi:nil="true"/>
    <Invited_Teachers xmlns="481e1a33-83d3-41ca-812b-35f8dd4d61b0" xsi:nil="true"/>
    <Self_Registration_Enabled xmlns="481e1a33-83d3-41ca-812b-35f8dd4d61b0" xsi:nil="true"/>
    <NotebookType xmlns="481e1a33-83d3-41ca-812b-35f8dd4d61b0" xsi:nil="true"/>
    <Invited_Students xmlns="481e1a33-83d3-41ca-812b-35f8dd4d61b0" xsi:nil="true"/>
    <FolderType xmlns="481e1a33-83d3-41ca-812b-35f8dd4d61b0" xsi:nil="true"/>
    <Owner xmlns="481e1a33-83d3-41ca-812b-35f8dd4d61b0">
      <UserInfo>
        <DisplayName/>
        <AccountId xsi:nil="true"/>
        <AccountType/>
      </UserInfo>
    </Owner>
    <CultureName xmlns="481e1a33-83d3-41ca-812b-35f8dd4d61b0" xsi:nil="true"/>
  </documentManagement>
</p:properties>
</file>

<file path=customXml/itemProps1.xml><?xml version="1.0" encoding="utf-8"?>
<ds:datastoreItem xmlns:ds="http://schemas.openxmlformats.org/officeDocument/2006/customXml" ds:itemID="{C153989D-82D2-43C7-9E39-226E8E85D4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1e1a33-83d3-41ca-812b-35f8dd4d61b0"/>
    <ds:schemaRef ds:uri="20e8c564-8f01-4c49-b2a1-edddaaefce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2BB332-0C84-4CA2-8D35-C1ACEBA935C1}">
  <ds:schemaRefs>
    <ds:schemaRef ds:uri="http://schemas.microsoft.com/sharepoint/v3/contenttype/forms"/>
  </ds:schemaRefs>
</ds:datastoreItem>
</file>

<file path=customXml/itemProps3.xml><?xml version="1.0" encoding="utf-8"?>
<ds:datastoreItem xmlns:ds="http://schemas.openxmlformats.org/officeDocument/2006/customXml" ds:itemID="{C6916ABB-B151-4600-991E-1597C35F1E2E}">
  <ds:schemaRefs>
    <ds:schemaRef ds:uri="481e1a33-83d3-41ca-812b-35f8dd4d61b0"/>
    <ds:schemaRef ds:uri="20e8c564-8f01-4c49-b2a1-edddaaefcea3"/>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Sheet1</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Kilsys Batista</cp:lastModifiedBy>
  <cp:lastPrinted>2019-06-19T13:57:27Z</cp:lastPrinted>
  <dcterms:created xsi:type="dcterms:W3CDTF">2018-04-16T16:19:55Z</dcterms:created>
  <dcterms:modified xsi:type="dcterms:W3CDTF">2020-05-05T12:44:42Z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0x010100EE75A31DE614BC4CBE832039CD55E219</vt:lpwstr>
  </property>
</Properties>
</file>