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Title I\2020-2021\"/>
    </mc:Choice>
  </mc:AlternateContent>
  <bookViews>
    <workbookView xWindow="-120" yWindow="-120" windowWidth="20730" windowHeight="11160" tabRatio="952" firstSheet="3" activeTab="11"/>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c r="J1" i="7"/>
  <c r="J1" i="6"/>
  <c r="H1" i="5"/>
  <c r="E1" i="11"/>
  <c r="I1" i="11"/>
  <c r="M1" i="10"/>
  <c r="Q1" i="10"/>
  <c r="M1" i="9"/>
  <c r="Q1" i="9"/>
  <c r="H1" i="8"/>
  <c r="E1" i="4"/>
  <c r="H1" i="7"/>
  <c r="H1" i="6"/>
  <c r="F1" i="5"/>
  <c r="F1" i="3"/>
  <c r="M1" i="2"/>
  <c r="O1" i="1"/>
  <c r="L1" i="8"/>
  <c r="L1" i="7"/>
  <c r="L1" i="6"/>
  <c r="J1" i="5"/>
  <c r="I1" i="4"/>
  <c r="J1" i="3"/>
  <c r="Q1" i="1"/>
</calcChain>
</file>

<file path=xl/sharedStrings.xml><?xml version="1.0" encoding="utf-8"?>
<sst xmlns="http://schemas.openxmlformats.org/spreadsheetml/2006/main" count="259" uniqueCount="166">
  <si>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</si>
  <si>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</si>
  <si>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</si>
  <si>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</si>
  <si>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</si>
  <si>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</si>
  <si>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</si>
  <si>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</si>
  <si>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</si>
  <si>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</si>
  <si>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</si>
  <si>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</si>
  <si>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</si>
  <si>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</si>
  <si>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</si>
  <si>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</si>
  <si>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</si>
  <si>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</si>
  <si>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</si>
  <si>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</si>
  <si>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</si>
  <si>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</si>
  <si>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</si>
  <si>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</si>
  <si>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</si>
  <si>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</si>
  <si>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</si>
  <si>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</si>
  <si>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</si>
  <si>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</si>
  <si>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</si>
  <si>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</si>
  <si>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</si>
  <si>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</si>
  <si>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</si>
  <si>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</si>
  <si>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</si>
  <si>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</si>
  <si>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</si>
  <si>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</si>
  <si>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</si>
  <si>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</si>
  <si>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</si>
  <si>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</si>
  <si>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</si>
  <si>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</si>
  <si>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</si>
  <si>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</si>
  <si>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</si>
  <si>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</si>
  <si>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</si>
  <si>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</si>
  <si>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</si>
  <si>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</si>
  <si>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</si>
  <si>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</si>
  <si>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</si>
  <si>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</si>
  <si>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</si>
  <si>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</si>
  <si>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</si>
  <si>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</si>
  <si>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</si>
  <si>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</si>
  <si>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</si>
  <si>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</si>
  <si>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</si>
  <si>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</si>
  <si>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</si>
  <si>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</si>
  <si>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</si>
  <si>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</si>
  <si>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</si>
  <si>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</si>
  <si>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</si>
  <si>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</si>
  <si>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</si>
  <si>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</si>
  <si>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</si>
  <si>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</si>
  <si>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</si>
  <si>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</si>
  <si>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</si>
  <si>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</si>
  <si>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</si>
  <si>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</si>
  <si>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</si>
  <si>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</si>
  <si>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</si>
  <si>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</si>
  <si>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</si>
  <si>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</si>
  <si>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</si>
  <si>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</si>
  <si>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</si>
  <si>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</si>
  <si>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</si>
  <si>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</si>
  <si>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</si>
  <si>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</si>
  <si>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</si>
  <si>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</si>
  <si>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</si>
  <si>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</si>
  <si>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</si>
  <si>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</si>
  <si>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</si>
  <si>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</si>
  <si>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</si>
  <si>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</si>
  <si>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</si>
  <si>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</si>
  <si>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</si>
  <si>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</si>
  <si>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</si>
  <si>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</si>
  <si>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</si>
  <si>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All Pro Dads</t>
  </si>
  <si>
    <t>iMoms</t>
  </si>
  <si>
    <t>Family Math Night</t>
  </si>
  <si>
    <t>Family Science Night</t>
  </si>
  <si>
    <t>Conference Night(s)</t>
  </si>
  <si>
    <t>Academic Parent Teacher Teams</t>
  </si>
  <si>
    <t>Monthly meeting with fathers to discuss relationships with their kids</t>
  </si>
  <si>
    <t>Diversity Toolkit: Cultural Competence for Educator</t>
  </si>
  <si>
    <t>Monthly meeting with mothers to discuss relationships with their kids</t>
  </si>
  <si>
    <r>
      <t>School Name:</t>
    </r>
    <r>
      <rPr>
        <b/>
        <u/>
        <sz val="14"/>
        <rFont val="Arial"/>
        <family val="2"/>
      </rPr>
      <t xml:space="preserve"> Summerfield Elementary School</t>
    </r>
  </si>
  <si>
    <t>Hold PAC meetings</t>
  </si>
  <si>
    <t>• Diversity Toolkit: Cultural Competence for Educators T</t>
  </si>
  <si>
    <t>• Institute Brief: Advancing Parent-Professional Leadership: Effective Strategies for Building the Capacity of Parent Advisory Councils in Special Education T</t>
  </si>
  <si>
    <t>August 2020</t>
  </si>
  <si>
    <t>“Virtual” Parental Involvement: The Role of the Internet in Parent-School Communication T</t>
  </si>
  <si>
    <t>PFE Liason</t>
  </si>
  <si>
    <t>Principal, PFE Liason, SAC Team</t>
  </si>
  <si>
    <t>summer 2020</t>
  </si>
  <si>
    <t>• Beyond Involvement and Engagement: The Role of the Family in School–Community Partnerships T</t>
  </si>
  <si>
    <t>tier 4</t>
  </si>
  <si>
    <t xml:space="preserve">monthly </t>
  </si>
  <si>
    <t>School, Family, and Community Partnerships: Your Handbook for Action T</t>
  </si>
  <si>
    <t>Provide Assessment Performance Data linked to curriculum expectations, provide strategies for parents to use at home, develop a plan with parent input to support their child’s educational success.</t>
  </si>
  <si>
    <t>tier 2</t>
  </si>
  <si>
    <t>3 or 4 times per academic year (based on staff vote)</t>
  </si>
  <si>
    <t>Providing Strategies and Materials to Families Evidence-Based Parent Involvement Interventions with School-Aged Children Meta-analysis</t>
  </si>
  <si>
    <t>tier 3</t>
  </si>
  <si>
    <t>2-3 nights per academic year</t>
  </si>
  <si>
    <t>1 night per academic year</t>
  </si>
  <si>
    <t xml:space="preserve">
Increase parental awareness of state standards and reading curriculum expectations.  Share and model literacy strategies. Provide parents with academic activities and strategies to work with their child at home.</t>
  </si>
  <si>
    <t>Increase parental awareness of state standards and math curriculum expectations.  Share and model strategies. Provide parents with academic activities and strategies to work with their child at home.</t>
  </si>
  <si>
    <t>Increase parental awareness of state standards and science curriculum expectations.  Share and model strategies. Provide parents with academic activities and strategies to work with their child at home.</t>
  </si>
  <si>
    <t>Building Parent-Teacher Partnerships. Classroom Tips T</t>
  </si>
  <si>
    <t>Approaches to Parental Involvement for Improving the Academic Performance of
Elementary School Children in Grades K-6 T</t>
  </si>
  <si>
    <t>annual one-page of key parent information (meetings and activities)</t>
  </si>
  <si>
    <t>Approaches to Parental Involvement for Improving the Academic Performance of Elementary School Children in Grades K-6 T</t>
  </si>
  <si>
    <t>Promoting Family Literacy Through the Five Pillars of Family and Community Engagement (FACE) T</t>
  </si>
  <si>
    <t>ongoing</t>
  </si>
  <si>
    <t>provide resources and toolkits for parents to work at home with their students on academic improvements</t>
  </si>
  <si>
    <t>Collaborate with community resources to provide childcare during parent nights</t>
  </si>
  <si>
    <t>Collaborate with ESOL team to provide information in other languages matching the school demographic</t>
  </si>
  <si>
    <t>Provide planners for all students for communication vehicle with school and families</t>
  </si>
  <si>
    <t>Family involvement with children's homework: An intervention in the middle grades T</t>
  </si>
  <si>
    <t>	Define parent involvement
	Describe why parental involvement matters to all stakeholds in the educational experience;
	Describe the six types of parental involvement; and
	List examples of parental involvement</t>
  </si>
  <si>
    <t xml:space="preserve">Tips on how to recruit, train and keep parent volunteers in the classroom.
</t>
  </si>
  <si>
    <t>up to 3 nights per school year based upon school staff vote</t>
  </si>
  <si>
    <t xml:space="preserve">Family Reading Night &amp; Literacy Week </t>
  </si>
  <si>
    <t>1 night per academic year in the fall; 1 week in JFM of the academic year</t>
  </si>
  <si>
    <t>Provide virtual meeting options for parents/guardians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</si>
</sst>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17" fontId="4" fillId="0" borderId="12" xfId="0" quotePrefix="1"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xmlns=""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xmlns=""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xmlns=""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xmlns=""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xmlns=""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xmlns=""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xmlns=""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xmlns=""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xmlns=""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xmlns=""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xmlns=""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xmlns=""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xmlns=""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xmlns=""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xmlns=""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xmlns=""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xmlns=""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xmlns=""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xmlns=""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xmlns=""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xmlns=""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xmlns=""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xmlns=""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view="pageBreakPreview" zoomScale="60" zoomScaleNormal="100" workbookViewId="0">
      <selection activeCell="O10" sqref="O10"/>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6.7109375" style="6" customWidth="1"/>
    <col min="13" max="13" width="17.7109375" style="6" customWidth="1"/>
    <col min="14" max="14" width="10" style="6" customWidth="1"/>
    <col min="15" max="15" width="19.140625" style="6" customWidth="1"/>
    <col min="16" max="16" width="7.85546875" style="6" customWidth="1"/>
    <col min="17" max="17" width="20" style="6" customWidth="1"/>
    <col min="18" max="16384" width="9.140625" style="6"/>
  </cols>
  <sheetData>
    <row r="1" spans="1:17" ht="64.5" customHeight="1" x14ac:dyDescent="0.25">
      <c r="A1" s="36" t="s">
        <v>126</v>
      </c>
      <c r="B1" s="37"/>
      <c r="C1" s="37"/>
      <c r="D1" s="37"/>
      <c r="E1" s="37"/>
      <c r="F1" s="37"/>
      <c r="G1" s="37"/>
      <c r="H1" s="37"/>
      <c r="I1" s="37"/>
      <c r="J1" s="37"/>
      <c r="K1" s="38"/>
      <c r="L1" s="3" t="s">
        <v>19</v>
      </c>
      <c r="M1" s="1">
        <v>2000</v>
      </c>
      <c r="N1" s="4"/>
      <c r="O1" s="2">
        <f>'Involvement of Parents'!O1+'Coordination and Integration'!H1+'Annual Parent Meeting'!G1+'Flexible Parent Meeting'!H1+'Building Capacity'!J1+'Staff Development'!J1+'Other Activity'!J1+Accesssibility!O1+Communication!O1+Barriers!G1</f>
        <v>3000</v>
      </c>
      <c r="P1" s="5"/>
      <c r="Q1" s="9">
        <f>M1-O1</f>
        <v>-1000</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view="pageBreakPreview" zoomScale="60" zoomScaleNormal="100" workbookViewId="0">
      <selection activeCell="A4" sqref="A4:K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-1000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pageSetup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view="pageBreakPreview" zoomScale="60" zoomScaleNormal="10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-1000</v>
      </c>
    </row>
    <row r="2" spans="1:17" ht="155.25" customHeight="1" x14ac:dyDescent="0.25">
      <c r="A2" s="88" t="s">
        <v>100</v>
      </c>
      <c r="B2" s="89"/>
      <c r="C2" s="89"/>
      <c r="D2" s="89"/>
      <c r="E2" s="89"/>
      <c r="F2" s="89"/>
      <c r="G2" s="89"/>
      <c r="H2" s="89"/>
      <c r="I2" s="89"/>
      <c r="J2" s="89"/>
      <c r="K2" s="90"/>
    </row>
    <row r="3" spans="1:17" ht="153" customHeight="1" x14ac:dyDescent="0.25">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view="pageBreakPreview" topLeftCell="A3" zoomScale="60" zoomScaleNormal="100" workbookViewId="0">
      <selection activeCell="B20" sqref="B20"/>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-1000</v>
      </c>
    </row>
    <row r="2" spans="1:9" ht="102.75" customHeight="1" x14ac:dyDescent="0.2">
      <c r="A2" s="72" t="s">
        <v>102</v>
      </c>
      <c r="B2" s="84"/>
      <c r="C2" s="84"/>
    </row>
    <row r="3" spans="1:9" ht="36" x14ac:dyDescent="0.25">
      <c r="A3" s="30" t="s">
        <v>103</v>
      </c>
      <c r="B3" s="32" t="s">
        <v>104</v>
      </c>
      <c r="C3" s="32" t="s">
        <v>66</v>
      </c>
    </row>
    <row r="4" spans="1:9" ht="30" x14ac:dyDescent="0.2">
      <c r="A4" s="31" t="s">
        <v>106</v>
      </c>
      <c r="B4" s="26" t="s">
        <v>165</v>
      </c>
      <c r="C4" s="28"/>
    </row>
    <row r="5" spans="1:9" ht="30" x14ac:dyDescent="0.2">
      <c r="A5" s="31" t="s">
        <v>107</v>
      </c>
      <c r="B5" s="26" t="s">
        <v>156</v>
      </c>
      <c r="C5" s="28"/>
    </row>
    <row r="6" spans="1:9" ht="45" x14ac:dyDescent="0.2">
      <c r="A6" s="31" t="s">
        <v>105</v>
      </c>
      <c r="B6" s="26" t="s">
        <v>157</v>
      </c>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view="pageBreakPreview" zoomScale="60" zoomScaleNormal="100" workbookViewId="0">
      <selection activeCell="A2" sqref="A2:K2"/>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2000</v>
      </c>
      <c r="N1" s="12" t="s">
        <v>21</v>
      </c>
      <c r="O1" s="11">
        <v>0</v>
      </c>
      <c r="P1" s="13"/>
      <c r="Q1" s="17"/>
    </row>
    <row r="2" spans="1:17" ht="221.25" customHeight="1" x14ac:dyDescent="0.25">
      <c r="A2" s="72" t="s">
        <v>112</v>
      </c>
      <c r="B2" s="72"/>
      <c r="C2" s="72"/>
      <c r="D2" s="72"/>
      <c r="E2" s="72"/>
      <c r="F2" s="72"/>
      <c r="G2" s="72"/>
      <c r="H2" s="72"/>
      <c r="I2" s="72"/>
      <c r="J2" s="72"/>
      <c r="K2" s="72"/>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view="pageBreakPreview" zoomScale="60" zoomScaleNormal="100" workbookViewId="0">
      <selection activeCell="A7" sqref="A7"/>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-1000</v>
      </c>
    </row>
    <row r="2" spans="1:10" ht="48.75" customHeight="1" x14ac:dyDescent="0.25">
      <c r="A2" s="80" t="s">
        <v>113</v>
      </c>
      <c r="B2" s="80"/>
      <c r="C2" s="80"/>
      <c r="D2" s="80"/>
    </row>
    <row r="3" spans="1:10" ht="46.5" customHeight="1" x14ac:dyDescent="0.25">
      <c r="A3" s="30" t="s">
        <v>10</v>
      </c>
      <c r="B3" s="32" t="s">
        <v>22</v>
      </c>
      <c r="C3" s="32" t="s">
        <v>28</v>
      </c>
      <c r="D3" s="30" t="s">
        <v>29</v>
      </c>
    </row>
    <row r="4" spans="1:10" ht="30.75" x14ac:dyDescent="0.25">
      <c r="A4" s="31" t="s">
        <v>11</v>
      </c>
      <c r="B4" s="26" t="s">
        <v>127</v>
      </c>
      <c r="C4" t="s">
        <v>128</v>
      </c>
      <c r="D4" s="31" t="s">
        <v>39</v>
      </c>
    </row>
    <row r="5" spans="1:10" ht="45.75" x14ac:dyDescent="0.25">
      <c r="A5" s="31" t="s">
        <v>30</v>
      </c>
      <c r="B5" s="26" t="s">
        <v>127</v>
      </c>
      <c r="C5" t="s">
        <v>129</v>
      </c>
      <c r="D5" s="31" t="s">
        <v>38</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scale="4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view="pageBreakPreview" zoomScale="60" zoomScaleNormal="100" workbookViewId="0">
      <selection activeCell="B6" sqref="B6"/>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2000</v>
      </c>
      <c r="F1" s="20" t="s">
        <v>21</v>
      </c>
      <c r="G1" s="1"/>
      <c r="H1" s="21" t="s">
        <v>20</v>
      </c>
      <c r="I1" s="9">
        <f>E1-SUM(G1+'Involvement of Parents'!O1+'Coordination and Integration'!H1+'Flexible Parent Meeting'!H1+'Building Capacity'!J1+'Staff Development'!J1+'Other Activity'!J1+Communication!O1+Accesssibility!O1+Barriers!G1)</f>
        <v>-1000</v>
      </c>
    </row>
    <row r="2" spans="1:9" ht="73.5" customHeight="1" x14ac:dyDescent="0.25">
      <c r="A2" s="72" t="s">
        <v>49</v>
      </c>
      <c r="B2" s="83"/>
      <c r="C2" s="83"/>
    </row>
    <row r="3" spans="1:9" ht="37.5" customHeight="1" x14ac:dyDescent="0.25">
      <c r="A3" s="30" t="s">
        <v>40</v>
      </c>
      <c r="B3" s="33" t="s">
        <v>41</v>
      </c>
      <c r="C3" s="32" t="s">
        <v>42</v>
      </c>
    </row>
    <row r="4" spans="1:9" ht="15.75" x14ac:dyDescent="0.25">
      <c r="A4" s="31" t="s">
        <v>43</v>
      </c>
      <c r="B4" s="26" t="s">
        <v>133</v>
      </c>
      <c r="C4" s="26" t="s">
        <v>134</v>
      </c>
    </row>
    <row r="5" spans="1:9" ht="15.75" x14ac:dyDescent="0.25">
      <c r="A5" s="31" t="s">
        <v>44</v>
      </c>
      <c r="B5" s="26" t="s">
        <v>132</v>
      </c>
      <c r="C5" s="34" t="s">
        <v>130</v>
      </c>
    </row>
    <row r="6" spans="1:9" ht="15.75" x14ac:dyDescent="0.25">
      <c r="A6" s="31" t="s">
        <v>45</v>
      </c>
      <c r="B6" s="26" t="s">
        <v>132</v>
      </c>
      <c r="C6" s="34" t="s">
        <v>130</v>
      </c>
    </row>
    <row r="7" spans="1:9" ht="15.75" x14ac:dyDescent="0.25">
      <c r="A7" s="31" t="s">
        <v>46</v>
      </c>
      <c r="B7" s="26" t="s">
        <v>132</v>
      </c>
      <c r="C7" s="34" t="s">
        <v>130</v>
      </c>
    </row>
    <row r="8" spans="1:9" ht="15.75" x14ac:dyDescent="0.25">
      <c r="A8" s="31" t="s">
        <v>47</v>
      </c>
      <c r="B8" s="26" t="s">
        <v>132</v>
      </c>
      <c r="C8" s="34" t="s">
        <v>130</v>
      </c>
    </row>
    <row r="9" spans="1:9" ht="30.75" x14ac:dyDescent="0.25">
      <c r="A9" s="31" t="s">
        <v>48</v>
      </c>
      <c r="B9" s="26" t="s">
        <v>132</v>
      </c>
      <c r="C9" s="34" t="s">
        <v>130</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view="pageBreakPreview" topLeftCell="A2" zoomScale="60" zoomScaleNormal="100" workbookViewId="0">
      <selection activeCell="A6" sqref="A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-1000</v>
      </c>
    </row>
    <row r="2" spans="1:10" ht="91.15" customHeight="1" x14ac:dyDescent="0.25">
      <c r="A2" s="72" t="s">
        <v>114</v>
      </c>
      <c r="B2" s="84"/>
      <c r="C2" s="84"/>
      <c r="D2" s="84"/>
    </row>
    <row r="3" spans="1:10" ht="41.25" customHeight="1" x14ac:dyDescent="0.25">
      <c r="A3" s="72" t="s">
        <v>115</v>
      </c>
      <c r="B3" s="84"/>
      <c r="C3" s="84"/>
      <c r="D3" s="84"/>
    </row>
    <row r="4" spans="1:10" ht="18" customHeight="1" x14ac:dyDescent="0.25">
      <c r="A4" s="30" t="s">
        <v>50</v>
      </c>
      <c r="B4" s="33" t="s">
        <v>51</v>
      </c>
      <c r="C4" s="30" t="s">
        <v>29</v>
      </c>
      <c r="D4" s="30" t="s">
        <v>52</v>
      </c>
    </row>
    <row r="5" spans="1:10" ht="15.75" x14ac:dyDescent="0.25">
      <c r="A5" s="31" t="s">
        <v>54</v>
      </c>
      <c r="B5" t="s">
        <v>135</v>
      </c>
      <c r="C5" s="31" t="s">
        <v>37</v>
      </c>
      <c r="D5" s="29">
        <v>0</v>
      </c>
    </row>
    <row r="6" spans="1:10" ht="15.75" x14ac:dyDescent="0.25">
      <c r="A6" s="31" t="s">
        <v>57</v>
      </c>
      <c r="B6" t="s">
        <v>131</v>
      </c>
      <c r="C6" s="31" t="s">
        <v>38</v>
      </c>
      <c r="D6" s="29">
        <v>0</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pageSetup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view="pageBreakPreview" topLeftCell="A8" zoomScale="60" zoomScaleNormal="100" workbookViewId="0">
      <selection activeCell="E8" sqref="E8"/>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2000</v>
      </c>
      <c r="I1" s="20" t="s">
        <v>21</v>
      </c>
      <c r="J1" s="27">
        <f>SUM(F4:F17)</f>
        <v>0</v>
      </c>
      <c r="K1" s="21" t="s">
        <v>20</v>
      </c>
      <c r="L1" s="9">
        <f>H1-SUM(J1+'Involvement of Parents'!O1+'Coordination and Integration'!H1+'Annual Parent Meeting'!G1+'Flexible Parent Meeting'!H1+'Staff Development'!J1+'Other Activity'!J1+Communication!O1+Accesssibility!O1+Barriers!G1)</f>
        <v>-1000</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45" x14ac:dyDescent="0.2">
      <c r="A4" s="26" t="s">
        <v>117</v>
      </c>
      <c r="B4" s="26" t="s">
        <v>123</v>
      </c>
      <c r="C4" s="26" t="s">
        <v>124</v>
      </c>
      <c r="D4" s="26" t="s">
        <v>136</v>
      </c>
      <c r="E4" s="26" t="s">
        <v>137</v>
      </c>
      <c r="F4" s="28">
        <v>0</v>
      </c>
    </row>
    <row r="5" spans="1:12" ht="45" x14ac:dyDescent="0.2">
      <c r="A5" s="26" t="s">
        <v>118</v>
      </c>
      <c r="B5" s="26" t="s">
        <v>125</v>
      </c>
      <c r="C5" s="26" t="s">
        <v>124</v>
      </c>
      <c r="D5" s="26" t="s">
        <v>39</v>
      </c>
      <c r="E5" s="26" t="s">
        <v>137</v>
      </c>
      <c r="F5" s="28">
        <v>0</v>
      </c>
    </row>
    <row r="6" spans="1:12" ht="45.75" x14ac:dyDescent="0.25">
      <c r="A6" s="26" t="s">
        <v>121</v>
      </c>
      <c r="B6" s="26" t="s">
        <v>162</v>
      </c>
      <c r="C6" t="s">
        <v>138</v>
      </c>
      <c r="D6" s="26" t="s">
        <v>140</v>
      </c>
      <c r="E6" s="26" t="s">
        <v>144</v>
      </c>
      <c r="F6" s="28">
        <v>0</v>
      </c>
    </row>
    <row r="7" spans="1:12" ht="120.75" x14ac:dyDescent="0.25">
      <c r="A7" s="26" t="s">
        <v>163</v>
      </c>
      <c r="B7" s="26" t="s">
        <v>146</v>
      </c>
      <c r="C7" t="s">
        <v>142</v>
      </c>
      <c r="D7" s="26" t="s">
        <v>143</v>
      </c>
      <c r="E7" s="26" t="s">
        <v>164</v>
      </c>
      <c r="F7" s="28">
        <v>0</v>
      </c>
    </row>
    <row r="8" spans="1:12" ht="45.75" customHeight="1" x14ac:dyDescent="0.25">
      <c r="A8" s="26" t="s">
        <v>119</v>
      </c>
      <c r="B8" s="26" t="s">
        <v>147</v>
      </c>
      <c r="C8" t="s">
        <v>142</v>
      </c>
      <c r="D8" s="26" t="s">
        <v>143</v>
      </c>
      <c r="E8" s="26" t="s">
        <v>145</v>
      </c>
      <c r="F8" s="28">
        <v>0</v>
      </c>
    </row>
    <row r="9" spans="1:12" ht="105.75" x14ac:dyDescent="0.25">
      <c r="A9" s="26" t="s">
        <v>120</v>
      </c>
      <c r="B9" s="26" t="s">
        <v>148</v>
      </c>
      <c r="C9" t="s">
        <v>142</v>
      </c>
      <c r="D9" s="26" t="s">
        <v>143</v>
      </c>
      <c r="E9" s="26" t="s">
        <v>145</v>
      </c>
      <c r="F9" s="28">
        <v>0</v>
      </c>
    </row>
    <row r="10" spans="1:12" x14ac:dyDescent="0.2">
      <c r="A10" s="26"/>
      <c r="C10" s="26"/>
      <c r="D10" s="26"/>
      <c r="E10" s="26"/>
      <c r="F10" s="28"/>
    </row>
    <row r="11" spans="1:12" ht="120.75" x14ac:dyDescent="0.25">
      <c r="A11" s="26" t="s">
        <v>122</v>
      </c>
      <c r="B11" s="26" t="s">
        <v>139</v>
      </c>
      <c r="C11" t="s">
        <v>138</v>
      </c>
      <c r="D11" s="26" t="s">
        <v>140</v>
      </c>
      <c r="E11" s="26" t="s">
        <v>141</v>
      </c>
      <c r="F11" s="28">
        <v>0</v>
      </c>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scale="4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view="pageBreakPreview" topLeftCell="A4" zoomScale="60" zoomScaleNormal="100" workbookViewId="0">
      <selection activeCell="C5" sqref="C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-1000</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135.75" x14ac:dyDescent="0.25">
      <c r="A4" s="31" t="s">
        <v>83</v>
      </c>
      <c r="B4" s="26" t="s">
        <v>160</v>
      </c>
      <c r="C4" t="s">
        <v>149</v>
      </c>
      <c r="D4" s="31" t="s">
        <v>39</v>
      </c>
      <c r="E4" s="35">
        <v>44044</v>
      </c>
      <c r="F4" s="29">
        <v>0</v>
      </c>
    </row>
    <row r="5" spans="1:12" ht="75" x14ac:dyDescent="0.2">
      <c r="A5" s="31" t="s">
        <v>82</v>
      </c>
      <c r="B5" s="26" t="s">
        <v>161</v>
      </c>
      <c r="C5" s="31" t="s">
        <v>150</v>
      </c>
      <c r="D5" s="31" t="s">
        <v>39</v>
      </c>
      <c r="E5" s="35">
        <v>44075</v>
      </c>
      <c r="F5" s="29">
        <v>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view="pageBreakPreview" zoomScale="60" zoomScaleNormal="100" workbookViewId="0">
      <selection activeCell="F7" sqref="F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2000</v>
      </c>
      <c r="I1" s="20" t="s">
        <v>21</v>
      </c>
      <c r="J1" s="27">
        <f>SUM(F4:F17)</f>
        <v>3000</v>
      </c>
      <c r="K1" s="21" t="s">
        <v>20</v>
      </c>
      <c r="L1" s="9">
        <f>H1-SUM(J1+'Involvement of Parents'!O1+'Annual Parent Meeting'!G1+'Coordination and Integration'!H1+'Flexible Parent Meeting'!H1+'Building Capacity'!J1+'Staff Development'!J1+Communication!O1+Accesssibility!O1+Barriers!G1)</f>
        <v>-1000</v>
      </c>
    </row>
    <row r="2" spans="1:12" ht="56.25" customHeight="1" x14ac:dyDescent="0.2">
      <c r="A2" s="60" t="s">
        <v>93</v>
      </c>
      <c r="B2" s="61"/>
      <c r="C2" s="61"/>
      <c r="D2" s="61"/>
      <c r="E2" s="61"/>
      <c r="F2" s="62"/>
    </row>
    <row r="3" spans="1:12" ht="54" x14ac:dyDescent="0.25">
      <c r="A3" s="30" t="s">
        <v>15</v>
      </c>
      <c r="B3" s="32" t="s">
        <v>61</v>
      </c>
      <c r="C3" s="32" t="s">
        <v>65</v>
      </c>
      <c r="D3" s="30" t="s">
        <v>29</v>
      </c>
      <c r="E3" s="30" t="s">
        <v>42</v>
      </c>
      <c r="F3" s="30" t="s">
        <v>66</v>
      </c>
    </row>
    <row r="4" spans="1:12" ht="75.75" x14ac:dyDescent="0.25">
      <c r="A4" s="31" t="s">
        <v>95</v>
      </c>
      <c r="B4" s="26" t="s">
        <v>155</v>
      </c>
      <c r="C4" t="s">
        <v>153</v>
      </c>
      <c r="D4" s="31" t="s">
        <v>37</v>
      </c>
      <c r="E4" s="31" t="s">
        <v>154</v>
      </c>
      <c r="F4" s="29">
        <v>0</v>
      </c>
    </row>
    <row r="5" spans="1:12" ht="45.75" x14ac:dyDescent="0.25">
      <c r="A5" s="31" t="s">
        <v>97</v>
      </c>
      <c r="B5" s="26" t="s">
        <v>151</v>
      </c>
      <c r="C5" t="s">
        <v>152</v>
      </c>
      <c r="D5" s="31" t="s">
        <v>37</v>
      </c>
      <c r="E5" s="35">
        <v>44044</v>
      </c>
      <c r="F5" s="29">
        <v>0</v>
      </c>
    </row>
    <row r="6" spans="1:12" ht="60.75" x14ac:dyDescent="0.25">
      <c r="A6" s="31" t="s">
        <v>59</v>
      </c>
      <c r="B6" s="26" t="s">
        <v>158</v>
      </c>
      <c r="C6" t="s">
        <v>159</v>
      </c>
      <c r="D6" s="31" t="s">
        <v>37</v>
      </c>
      <c r="E6" s="31" t="s">
        <v>154</v>
      </c>
      <c r="F6" s="29">
        <v>3000</v>
      </c>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scale="5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7411ADC2A1D7498CAF86B8335080A8" ma:contentTypeVersion="9" ma:contentTypeDescription="Create a new document." ma:contentTypeScope="" ma:versionID="cf44fa1bb81dc8c81b6c4257e49c2ac0">
  <xsd:schema xmlns:xsd="http://www.w3.org/2001/XMLSchema" xmlns:xs="http://www.w3.org/2001/XMLSchema" xmlns:p="http://schemas.microsoft.com/office/2006/metadata/properties" xmlns:ns3="acb6b928-ab2a-438c-9747-c666a8c06edd" xmlns:ns4="97bcafaa-f55d-4236-9907-980d1f486ebb" targetNamespace="http://schemas.microsoft.com/office/2006/metadata/properties" ma:root="true" ma:fieldsID="505a982221460cf0602030a656b62923" ns3:_="" ns4:_="">
    <xsd:import namespace="acb6b928-ab2a-438c-9747-c666a8c06edd"/>
    <xsd:import namespace="97bcafaa-f55d-4236-9907-980d1f486eb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6b928-ab2a-438c-9747-c666a8c06e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cafaa-f55d-4236-9907-980d1f486eb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6DF398-1ABB-4C83-A024-F09CB4431A2A}">
  <ds:schemaRefs>
    <ds:schemaRef ds:uri="http://schemas.microsoft.com/sharepoint/v3/contenttype/forms"/>
  </ds:schemaRefs>
</ds:datastoreItem>
</file>

<file path=customXml/itemProps2.xml><?xml version="1.0" encoding="utf-8"?>
<ds:datastoreItem xmlns:ds="http://schemas.openxmlformats.org/officeDocument/2006/customXml" ds:itemID="{377CDB66-EB71-4994-9419-F81AAD4CF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6b928-ab2a-438c-9747-c666a8c06edd"/>
    <ds:schemaRef ds:uri="97bcafaa-f55d-4236-9907-980d1f486e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79C350-BF16-4162-ACC1-3BD371B64FFF}">
  <ds:schemaRefs>
    <ds:schemaRef ds:uri="http://schemas.microsoft.com/office/2006/documentManagement/types"/>
    <ds:schemaRef ds:uri="http://purl.org/dc/dcmitype/"/>
    <ds:schemaRef ds:uri="97bcafaa-f55d-4236-9907-980d1f486ebb"/>
    <ds:schemaRef ds:uri="http://purl.org/dc/elements/1.1/"/>
    <ds:schemaRef ds:uri="http://purl.org/dc/terms/"/>
    <ds:schemaRef ds:uri="http://schemas.microsoft.com/office/infopath/2007/PartnerControls"/>
    <ds:schemaRef ds:uri="http://schemas.openxmlformats.org/package/2006/metadata/core-properties"/>
    <ds:schemaRef ds:uri="acb6b928-ab2a-438c-9747-c666a8c06ed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2020-06-01T16:46:34Z</cp:lastPrinted>
  <dcterms:created xsi:type="dcterms:W3CDTF">2018-04-16T16:19:55Z</dcterms:created>
  <dcterms:modified xsi:type="dcterms:W3CDTF">2020-06-01T17:14:49Z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0x0101005D7411ADC2A1D7498CAF86B8335080A8</vt:lpwstr>
  </property>
</Properties>
</file>