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mbes\Desktop\PFE docs\"/>
    </mc:Choice>
  </mc:AlternateContent>
  <bookViews>
    <workbookView xWindow="23880" yWindow="-120" windowWidth="20640" windowHeight="11160" tabRatio="952" firstSheet="3" activeTab="9"/>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<sst xmlns="http://schemas.openxmlformats.org/spreadsheetml/2006/main" count="232" uniqueCount="158">
  <si>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</si>
  <si>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</si>
  <si>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</si>
  <si>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</si>
  <si>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</si>
  <si>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</si>
  <si>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</si>
  <si>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</si>
  <si>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</si>
  <si>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</si>
  <si>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</si>
  <si>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</si>
  <si>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</si>
  <si>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</si>
  <si>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</si>
  <si>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</si>
  <si>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</si>
  <si>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</si>
  <si>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</si>
  <si>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</si>
  <si>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</si>
  <si>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</si>
  <si>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</si>
  <si>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</si>
  <si>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</si>
  <si>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</si>
  <si>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</si>
  <si>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</si>
  <si>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</si>
  <si>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</si>
  <si>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</si>
  <si>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</si>
  <si>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</si>
  <si>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</si>
  <si>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</si>
  <si>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</si>
  <si>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</si>
  <si>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</si>
  <si>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</si>
  <si>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</si>
  <si>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</si>
  <si>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</si>
  <si>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</si>
  <si>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</si>
  <si>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</si>
  <si>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</si>
  <si>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</si>
  <si>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</si>
  <si>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</si>
  <si>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</si>
  <si>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</si>
  <si>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</si>
  <si>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</si>
  <si>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</si>
  <si>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</si>
  <si>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</si>
  <si>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</si>
  <si>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</si>
  <si>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</si>
  <si>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</si>
  <si>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</si>
  <si>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</si>
  <si>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</si>
  <si>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</si>
  <si>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</si>
  <si>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</si>
  <si>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</si>
  <si>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</si>
  <si>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</si>
  <si>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</si>
  <si>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</si>
  <si>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</si>
  <si>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</si>
  <si>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</si>
  <si>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</si>
  <si>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</si>
  <si>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</si>
  <si>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</si>
  <si>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</si>
  <si>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</si>
  <si>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</si>
  <si>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</si>
  <si>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</si>
  <si>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</si>
  <si>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</si>
  <si>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</si>
  <si>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</si>
  <si>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</si>
  <si>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</si>
  <si>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</si>
  <si>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</si>
  <si>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</si>
  <si>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</si>
  <si>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</si>
  <si>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</si>
  <si>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</si>
  <si>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</si>
  <si>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</si>
  <si>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</si>
  <si>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</si>
  <si>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</si>
  <si>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</si>
  <si>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</si>
  <si>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</si>
  <si>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</si>
  <si>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</si>
  <si>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</si>
  <si>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</si>
  <si>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</si>
  <si>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</si>
  <si>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</si>
  <si>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</si>
  <si>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</si>
  <si>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</si>
  <si>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</si>
  <si>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</si>
  <si>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</si>
  <si>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PAC meetings</t>
  </si>
  <si>
    <t>Principal, AP, PFE liasion</t>
  </si>
  <si>
    <t>pre-planning</t>
  </si>
  <si>
    <t>principal, AP, PFE liasion</t>
  </si>
  <si>
    <t>after meeting</t>
  </si>
  <si>
    <t>conference nights</t>
  </si>
  <si>
    <t>School will combine conference nights with report card pick up nights to meet with parents</t>
  </si>
  <si>
    <t>Family Nights</t>
  </si>
  <si>
    <t>Evening of the Arts</t>
  </si>
  <si>
    <t xml:space="preserve">Book Fair </t>
  </si>
  <si>
    <t>Media specialists will offer day and evening hours for parents to engage in literacy development.</t>
  </si>
  <si>
    <t>Teachers will coordinate and create evenings for parents by grade level highlighting science, math and literacy.</t>
  </si>
  <si>
    <t>Specials teachers will coordinate to show off student talents for parents in art, music,  and physical education.</t>
  </si>
  <si>
    <t>planners</t>
  </si>
  <si>
    <t>staff book study</t>
  </si>
  <si>
    <t xml:space="preserve">Have translators from the ELL department available during meetings. </t>
  </si>
  <si>
    <t xml:space="preserve">Offer meetings at different times throughout the year for parents to attend. In addition offer virtual meetings. And upload prerecorded meetings to our website.  </t>
  </si>
  <si>
    <t>IEP meetings scheduled with parents throughout the year</t>
  </si>
  <si>
    <t xml:space="preserve"> Diversity Toolkit: Cultural Competence for Educators </t>
  </si>
  <si>
    <t>tier 4</t>
  </si>
  <si>
    <t xml:space="preserve"> Addressing the Disproportionate Representation of Culturally and Linguistically Diverse Students in Special Education through Culturally Responsive Educational Systems </t>
  </si>
  <si>
    <t>tier 1</t>
  </si>
  <si>
    <t xml:space="preserve"> “Virtual” Parental Involvement: The Role of the Internet in Parent-School Communication </t>
  </si>
  <si>
    <t>tier 3</t>
  </si>
  <si>
    <t>Kindergarten Round up</t>
  </si>
  <si>
    <t xml:space="preserve">Kindergarten Teacher’s Guide to Supporting Family Involvement in Foundational Reading Skills </t>
  </si>
  <si>
    <t>tier 2</t>
  </si>
  <si>
    <t>spring semester</t>
  </si>
  <si>
    <t xml:space="preserve">Inviting students and parents to come visit the school the spring before the kindergarteners are expected to begin school. </t>
  </si>
  <si>
    <t xml:space="preserve">Family Involvement in School and Low-Income Children’s Literacy: Longitudinal Associations Between and Within Families </t>
  </si>
  <si>
    <t xml:space="preserve"> Strengthen What Happens Outside School to Improve What Happens Inside </t>
  </si>
  <si>
    <t xml:space="preserve"> How Family, School, and Community Engagement Can Improve Student Achievement and Influence School Reform </t>
  </si>
  <si>
    <t xml:space="preserve"> Parent Involvement: The Relationship between School-to-Home Communication and Parents' Perceptions and Beliefs </t>
  </si>
  <si>
    <t>one each semester</t>
  </si>
  <si>
    <t>multiple times throughout the year</t>
  </si>
  <si>
    <t>fall and spring semester</t>
  </si>
  <si>
    <t xml:space="preserve"> Approaches to Parental Involvement for Improving the Academic Performance of Elementary School Children in Grades K-6 </t>
  </si>
  <si>
    <t xml:space="preserve">all year </t>
  </si>
  <si>
    <t xml:space="preserve"> Teaching the teachers: Preparing educators to engage families for student achievement </t>
  </si>
  <si>
    <t>School Name: Yates Elementary School</t>
  </si>
  <si>
    <t>Strategies to Improve Early Literacy Developing Early Literacy: Report of the National Early Literacy Panel. Executive Summary. A Scientific Synthesis of Early Literacy Development and Implications for Intervention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</si>
</sst>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newsletters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9" sqref="M9"/>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156</v>
      </c>
      <c r="B1" s="36"/>
      <c r="C1" s="36"/>
      <c r="D1" s="36"/>
      <c r="E1" s="36"/>
      <c r="F1" s="36"/>
      <c r="G1" s="36"/>
      <c r="H1" s="36"/>
      <c r="I1" s="36"/>
      <c r="J1" s="36"/>
      <c r="K1" s="37"/>
      <c r="L1" s="3" t="s">
        <v>19</v>
      </c>
      <c r="M1" s="1">
        <v>2760.4</v>
      </c>
      <c r="N1" s="4"/>
      <c r="O1" s="2">
        <f>'Involvement of Parents'!O1+'Coordination and Integration'!H1+'Annual Parent Meeting'!G1+'Flexible Parent Meeting'!H1+'Building Capacity'!J1+'Staff Development'!J1+'Other Activity'!J1+Accesssibility!O1+Communication!O1+Barriers!G1</f>
        <v>2500</v>
      </c>
      <c r="P1" s="5"/>
      <c r="Q1" s="9">
        <f>M1-O1</f>
        <v>260.40000000000009</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abSelected="1" topLeftCell="A4" workbookViewId="0">
      <selection activeCell="N4" sqref="N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2760.4</v>
      </c>
      <c r="N1" s="20" t="s">
        <v>21</v>
      </c>
      <c r="O1" s="1"/>
      <c r="P1" s="21" t="s">
        <v>20</v>
      </c>
      <c r="Q1" s="9">
        <f>M1-SUM(O1+'Involvement of Parents'!O1+'Coordination and Integration'!H1+'Annual Parent Meeting'!G1+'Flexible Parent Meeting'!H1+'Building Capacity'!J1+'Staff Development'!J1+'Other Activity'!J1+Accesssibility!O1+Barriers!G1)</f>
        <v>260.40000000000009</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2760.4</v>
      </c>
      <c r="N1" s="20" t="s">
        <v>21</v>
      </c>
      <c r="O1" s="1"/>
      <c r="P1" s="21" t="s">
        <v>20</v>
      </c>
      <c r="Q1" s="9">
        <f>M1-SUM(O1+'Involvement of Parents'!O1+'Coordination and Integration'!H1+'Annual Parent Meeting'!G1+'Flexible Parent Meeting'!H1+'Building Capacity'!J1+'Staff Development'!J1+'Other Activity'!J1+Communication!O1+Barriers!G1)</f>
        <v>260.40000000000009</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B5" sqref="B4:B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2760.4</v>
      </c>
      <c r="F1" s="20" t="s">
        <v>21</v>
      </c>
      <c r="G1" s="27">
        <f>SUM(C4:C15)</f>
        <v>0</v>
      </c>
      <c r="H1" s="21" t="s">
        <v>20</v>
      </c>
      <c r="I1" s="9">
        <f>E1-SUM(G1+'Involvement of Parents'!O1+'Coordination and Integration'!H1+'Annual Parent Meeting'!G1+'Flexible Parent Meeting'!H1+'Building Capacity'!J1+'Staff Development'!J1+'Other Activity'!J1+Communication!O1+Accesssibility!O1)</f>
        <v>260.40000000000009</v>
      </c>
    </row>
    <row r="2" spans="1:9" ht="102.75" customHeight="1" x14ac:dyDescent="0.2">
      <c r="A2" s="71" t="s">
        <v>102</v>
      </c>
      <c r="B2" s="83"/>
      <c r="C2" s="83"/>
    </row>
    <row r="3" spans="1:9" ht="36" x14ac:dyDescent="0.25">
      <c r="A3" s="30" t="s">
        <v>103</v>
      </c>
      <c r="B3" s="32" t="s">
        <v>104</v>
      </c>
      <c r="C3" s="32" t="s">
        <v>66</v>
      </c>
    </row>
    <row r="4" spans="1:9" ht="60" x14ac:dyDescent="0.2">
      <c r="A4" s="31" t="s">
        <v>106</v>
      </c>
      <c r="B4" s="26" t="s">
        <v>133</v>
      </c>
      <c r="C4" s="28"/>
    </row>
    <row r="5" spans="1:9" ht="30" x14ac:dyDescent="0.2">
      <c r="A5" s="31" t="s">
        <v>105</v>
      </c>
      <c r="B5" s="26" t="s">
        <v>132</v>
      </c>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A2" sqref="A2:K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2760.4</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D5" sqref="D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2760.4</v>
      </c>
      <c r="G1" s="4" t="s">
        <v>21</v>
      </c>
      <c r="H1" s="1">
        <v>0</v>
      </c>
      <c r="I1" s="18" t="s">
        <v>20</v>
      </c>
      <c r="J1" s="9">
        <f>F1-SUM(H1+'Involvement of Parents'!O1+'Annual Parent Meeting'!G1+'Flexible Parent Meeting'!H1+'Building Capacity'!J1+'Staff Development'!J1+'Other Activity'!J1+Communication!O1+Accesssibility!O1+Barriers!G1)</f>
        <v>260.40000000000009</v>
      </c>
    </row>
    <row r="2" spans="1:10" ht="48.75" customHeight="1" x14ac:dyDescent="0.25">
      <c r="A2" s="79" t="s">
        <v>113</v>
      </c>
      <c r="B2" s="79"/>
      <c r="C2" s="79"/>
      <c r="D2" s="79"/>
    </row>
    <row r="3" spans="1:10" ht="46.5" customHeight="1" x14ac:dyDescent="0.25">
      <c r="A3" s="30" t="s">
        <v>10</v>
      </c>
      <c r="B3" s="32" t="s">
        <v>22</v>
      </c>
      <c r="C3" s="32" t="s">
        <v>28</v>
      </c>
      <c r="D3" s="30" t="s">
        <v>29</v>
      </c>
    </row>
    <row r="4" spans="1:10" ht="30.75" x14ac:dyDescent="0.25">
      <c r="A4" s="31" t="s">
        <v>11</v>
      </c>
      <c r="B4" s="26" t="s">
        <v>117</v>
      </c>
      <c r="C4" s="26" t="s">
        <v>135</v>
      </c>
      <c r="D4" s="31" t="s">
        <v>136</v>
      </c>
    </row>
    <row r="5" spans="1:10" ht="75.75" x14ac:dyDescent="0.25">
      <c r="A5" s="31" t="s">
        <v>30</v>
      </c>
      <c r="B5" s="26" t="s">
        <v>134</v>
      </c>
      <c r="C5" s="26" t="s">
        <v>137</v>
      </c>
      <c r="D5" s="31" t="s">
        <v>138</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9" sqref="A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2760.4</v>
      </c>
      <c r="F1" s="20" t="s">
        <v>21</v>
      </c>
      <c r="G1" s="1"/>
      <c r="H1" s="21" t="s">
        <v>20</v>
      </c>
      <c r="I1" s="9">
        <f>E1-SUM(G1+'Involvement of Parents'!O1+'Coordination and Integration'!H1+'Flexible Parent Meeting'!H1+'Building Capacity'!J1+'Staff Development'!J1+'Other Activity'!J1+Communication!O1+Accesssibility!O1+Barriers!G1)</f>
        <v>260.40000000000009</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118</v>
      </c>
      <c r="C4" s="26" t="s">
        <v>119</v>
      </c>
    </row>
    <row r="5" spans="1:9" ht="15.75" x14ac:dyDescent="0.25">
      <c r="A5" s="31" t="s">
        <v>44</v>
      </c>
      <c r="B5" s="26" t="s">
        <v>118</v>
      </c>
      <c r="C5" s="26" t="s">
        <v>119</v>
      </c>
    </row>
    <row r="6" spans="1:9" ht="15.75" x14ac:dyDescent="0.25">
      <c r="A6" s="31" t="s">
        <v>45</v>
      </c>
      <c r="B6" s="26" t="s">
        <v>120</v>
      </c>
      <c r="C6" s="26" t="s">
        <v>119</v>
      </c>
    </row>
    <row r="7" spans="1:9" ht="15.75" x14ac:dyDescent="0.25">
      <c r="A7" s="31" t="s">
        <v>46</v>
      </c>
      <c r="B7" s="26" t="s">
        <v>118</v>
      </c>
      <c r="C7" s="26" t="s">
        <v>119</v>
      </c>
    </row>
    <row r="8" spans="1:9" ht="30.75" x14ac:dyDescent="0.25">
      <c r="A8" s="31" t="s">
        <v>48</v>
      </c>
      <c r="B8" s="26" t="s">
        <v>118</v>
      </c>
      <c r="C8" s="26" t="s">
        <v>121</v>
      </c>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2" workbookViewId="0">
      <selection activeCell="F11" sqref="F8:F11"/>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2760.4</v>
      </c>
      <c r="G1" s="22" t="s">
        <v>21</v>
      </c>
      <c r="H1" s="27">
        <f>SUM(D5:D16)</f>
        <v>0</v>
      </c>
      <c r="I1" s="23" t="s">
        <v>20</v>
      </c>
      <c r="J1" s="9">
        <f>F1-SUM(H1+'Involvement of Parents'!O1+'Coordination and Integration'!H1+'Annual Parent Meeting'!G1+'Building Capacity'!J1+'Staff Development'!J1+'Other Activity'!J1+Communication!O1+Accesssibility!O1+Barriers!G1)</f>
        <v>260.40000000000009</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57</v>
      </c>
      <c r="B5" s="26" t="s">
        <v>139</v>
      </c>
      <c r="C5" s="31" t="s">
        <v>140</v>
      </c>
      <c r="D5" s="29"/>
    </row>
    <row r="6" spans="1:10" ht="60.75" x14ac:dyDescent="0.25">
      <c r="A6" s="31" t="s">
        <v>56</v>
      </c>
      <c r="B6" s="26" t="s">
        <v>157</v>
      </c>
      <c r="C6" s="31" t="s">
        <v>140</v>
      </c>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F4" sqref="F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2760.4</v>
      </c>
      <c r="I1" s="20" t="s">
        <v>21</v>
      </c>
      <c r="J1" s="27">
        <f>SUM(F4:F17)</f>
        <v>0</v>
      </c>
      <c r="K1" s="21" t="s">
        <v>20</v>
      </c>
      <c r="L1" s="9">
        <f>H1-SUM(J1+'Involvement of Parents'!O1+'Coordination and Integration'!H1+'Annual Parent Meeting'!G1+'Flexible Parent Meeting'!H1+'Staff Development'!J1+'Other Activity'!J1+Communication!O1+Accesssibility!O1+Barriers!G1)</f>
        <v>260.40000000000009</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75" x14ac:dyDescent="0.2">
      <c r="A4" s="26" t="s">
        <v>122</v>
      </c>
      <c r="B4" s="26" t="s">
        <v>123</v>
      </c>
      <c r="C4" s="26" t="s">
        <v>149</v>
      </c>
      <c r="D4" s="26" t="s">
        <v>143</v>
      </c>
      <c r="E4" s="26" t="s">
        <v>150</v>
      </c>
      <c r="F4" s="28"/>
    </row>
    <row r="5" spans="1:12" ht="60" x14ac:dyDescent="0.2">
      <c r="A5" s="26" t="s">
        <v>124</v>
      </c>
      <c r="B5" s="26" t="s">
        <v>128</v>
      </c>
      <c r="C5" s="26" t="s">
        <v>147</v>
      </c>
      <c r="D5" s="26" t="s">
        <v>140</v>
      </c>
      <c r="E5" s="26" t="s">
        <v>151</v>
      </c>
      <c r="F5" s="28"/>
    </row>
    <row r="6" spans="1:12" ht="60" x14ac:dyDescent="0.2">
      <c r="A6" s="26" t="s">
        <v>125</v>
      </c>
      <c r="B6" s="26" t="s">
        <v>129</v>
      </c>
      <c r="C6" s="26" t="s">
        <v>148</v>
      </c>
      <c r="D6" s="26" t="s">
        <v>143</v>
      </c>
      <c r="E6" s="26" t="s">
        <v>144</v>
      </c>
      <c r="F6" s="28"/>
    </row>
    <row r="7" spans="1:12" ht="75" x14ac:dyDescent="0.2">
      <c r="A7" s="26" t="s">
        <v>126</v>
      </c>
      <c r="B7" s="26" t="s">
        <v>127</v>
      </c>
      <c r="C7" s="26" t="s">
        <v>146</v>
      </c>
      <c r="D7" s="26" t="s">
        <v>143</v>
      </c>
      <c r="E7" s="26" t="s">
        <v>152</v>
      </c>
      <c r="F7" s="28"/>
    </row>
    <row r="8" spans="1:12" ht="60" x14ac:dyDescent="0.2">
      <c r="A8" s="26" t="s">
        <v>141</v>
      </c>
      <c r="B8" s="26" t="s">
        <v>145</v>
      </c>
      <c r="C8" s="26" t="s">
        <v>142</v>
      </c>
      <c r="D8" s="26" t="s">
        <v>143</v>
      </c>
      <c r="E8" s="26" t="s">
        <v>144</v>
      </c>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F5" sqref="F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2760.4</v>
      </c>
      <c r="I1" s="20" t="s">
        <v>21</v>
      </c>
      <c r="J1" s="27">
        <f>SUM(F4:F17)</f>
        <v>2500</v>
      </c>
      <c r="K1" s="21" t="s">
        <v>20</v>
      </c>
      <c r="L1" s="9">
        <f>H1-SUM(J1+'Involvement of Parents'!O1+'Coordination and Integration'!H1+'Annual Parent Meeting'!G1+'Flexible Parent Meeting'!H1+'Building Capacity'!J1+'Other Activity'!J1+Communication!O1+Accesssibility!O1+Barriers!G1)</f>
        <v>260.40000000000009</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75" x14ac:dyDescent="0.2">
      <c r="A4" s="31" t="s">
        <v>80</v>
      </c>
      <c r="B4" s="26" t="s">
        <v>130</v>
      </c>
      <c r="C4" s="26" t="s">
        <v>153</v>
      </c>
      <c r="D4" s="31" t="s">
        <v>143</v>
      </c>
      <c r="E4" s="31" t="s">
        <v>154</v>
      </c>
      <c r="F4" s="29">
        <v>2500</v>
      </c>
    </row>
    <row r="5" spans="1:12" ht="60" x14ac:dyDescent="0.2">
      <c r="A5" s="31" t="s">
        <v>87</v>
      </c>
      <c r="B5" s="26" t="s">
        <v>131</v>
      </c>
      <c r="C5" s="31" t="s">
        <v>155</v>
      </c>
      <c r="D5" s="31" t="s">
        <v>39</v>
      </c>
      <c r="E5" s="31" t="s">
        <v>154</v>
      </c>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2" zoomScale="115" zoomScaleNormal="115" workbookViewId="0">
      <selection activeCell="A4" sqref="A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2760.4</v>
      </c>
      <c r="I1" s="20" t="s">
        <v>21</v>
      </c>
      <c r="J1" s="27">
        <f>SUM(F4:F17)</f>
        <v>0</v>
      </c>
      <c r="K1" s="21" t="s">
        <v>20</v>
      </c>
      <c r="L1" s="9">
        <f>H1-SUM(J1+'Involvement of Parents'!O1+'Annual Parent Meeting'!G1+'Coordination and Integration'!H1+'Flexible Parent Meeting'!H1+'Building Capacity'!J1+'Staff Development'!J1+Communication!O1+Accesssibility!O1+Barriers!G1)</f>
        <v>260.40000000000009</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2020-04-27T19:34:39Z</dcterms:modified>
</cp:coreProperties>
</file>