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iosp\Desktop\"/>
    </mc:Choice>
  </mc:AlternateContent>
  <bookViews>
    <workbookView xWindow="0" yWindow="0" windowWidth="20490" windowHeight="7620" tabRatio="952" firstSheet="4"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 i="11" l="1"/>
  <c r="J1" i="8"/>
  <c r="J1" i="7"/>
  <c r="J1" i="6"/>
  <c r="H1" i="5"/>
  <c r="E1" i="11"/>
  <c r="M1" i="10"/>
  <c r="M1" i="9"/>
  <c r="H1" i="8"/>
  <c r="E1" i="4"/>
  <c r="H1" i="7"/>
  <c r="H1" i="6"/>
  <c r="F1" i="5"/>
  <c r="F1" i="3"/>
  <c r="M1" i="2"/>
  <c r="L1" i="7" l="1"/>
  <c r="Q1" i="9"/>
  <c r="L1" i="8"/>
  <c r="J1" i="5"/>
  <c r="J1" i="3"/>
  <c r="O1" i="1"/>
  <c r="Q1" i="1" s="1"/>
  <c r="L1" i="6"/>
  <c r="Q1" i="10"/>
  <c r="I1" i="4"/>
  <c r="I1" i="11"/>
</calcChain>
</file>

<file path=xl/sharedStrings.xml><?xml version="1.0" encoding="utf-8"?>
<sst xmlns="http://schemas.openxmlformats.org/spreadsheetml/2006/main" count="219" uniqueCount="145">
  <si>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</si>
  <si>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</si>
  <si>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</si>
  <si>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</si>
  <si>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</si>
  <si>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</si>
  <si>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</si>
  <si>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</si>
  <si>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</si>
  <si>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</si>
  <si>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</si>
  <si>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</si>
  <si>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</si>
  <si>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</si>
  <si>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</si>
  <si>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</si>
  <si>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</si>
  <si>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</si>
  <si>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</si>
  <si>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</si>
  <si>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</si>
  <si>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</si>
  <si>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</si>
  <si>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</si>
  <si>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</si>
  <si>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</si>
  <si>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</si>
  <si>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</si>
  <si>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</si>
  <si>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</si>
  <si>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</si>
  <si>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</si>
  <si>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</si>
  <si>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</si>
  <si>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</si>
  <si>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</si>
  <si>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</si>
  <si>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</si>
  <si>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</si>
  <si>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</si>
  <si>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</si>
  <si>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</si>
  <si>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</si>
  <si>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</si>
  <si>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</si>
  <si>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</si>
  <si>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</si>
  <si>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</si>
  <si>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</si>
  <si>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</si>
  <si>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</si>
  <si>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</si>
  <si>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</si>
  <si>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</si>
  <si>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</si>
  <si>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</si>
  <si>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</si>
  <si>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</si>
  <si>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</si>
  <si>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</si>
  <si>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</si>
  <si>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</si>
  <si>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</si>
  <si>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</si>
  <si>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</si>
  <si>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</si>
  <si>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</si>
  <si>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</si>
  <si>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</si>
  <si>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</si>
  <si>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</si>
  <si>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</si>
  <si>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</si>
  <si>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</si>
  <si>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</si>
  <si>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</si>
  <si>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</si>
  <si>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</si>
  <si>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</si>
  <si>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</si>
  <si>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</si>
  <si>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</si>
  <si>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</si>
  <si>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</si>
  <si>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</si>
  <si>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</si>
  <si>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</si>
  <si>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</si>
  <si>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</si>
  <si>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</si>
  <si>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</si>
  <si>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</si>
  <si>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</si>
  <si>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</si>
  <si>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</si>
  <si>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</si>
  <si>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</si>
  <si>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</si>
  <si>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</si>
  <si>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</si>
  <si>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</si>
  <si>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</si>
  <si>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</si>
  <si>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</si>
  <si>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</si>
  <si>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</si>
  <si>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</si>
  <si>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</si>
  <si>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</si>
  <si>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</si>
  <si>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</si>
  <si>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</si>
  <si>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</si>
  <si>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</si>
  <si>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</si>
  <si>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</si>
  <si>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</si>
  <si>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Ruskin Elementary</t>
  </si>
  <si>
    <t>Providing Strategies and Materials to Families Evidence Based Parent Involvement Interventions with School-Aged Children</t>
  </si>
  <si>
    <t>PFE Liaison</t>
  </si>
  <si>
    <t>Principal, PFE Liaison, SAC Meeting</t>
  </si>
  <si>
    <t>July</t>
  </si>
  <si>
    <t>August</t>
  </si>
  <si>
    <t>First Day Packet</t>
  </si>
  <si>
    <t>Fall Meeting</t>
  </si>
  <si>
    <t>After Fall Meeting</t>
  </si>
  <si>
    <t>Conference Nights</t>
  </si>
  <si>
    <t xml:space="preserve">Showcase student work and discuss progress with the parents both behaviorally and academically. </t>
  </si>
  <si>
    <t>October, January, April</t>
  </si>
  <si>
    <t xml:space="preserve">Have two PAC Meetings yearly to discuss  ELL strategies and inform parents of their rights and responsibilties. We will share resources and instructional routines/strategies. </t>
  </si>
  <si>
    <t xml:space="preserve">Have two MPAC Meetings yearly to discuss  strategies and inform parents of their rights and responsibilties. We will share resources and instructional routines/strategies. </t>
  </si>
  <si>
    <t xml:space="preserve">Meeting with parents to discuss Individualized Education Plans, sharing areas of strengths and weaknesses, problem solve with stakeholders to create puroseful, attainable, measurable goals. </t>
  </si>
  <si>
    <t>Institute Brief: Advancing Parent-Professional Leadership: Effective Strategies for Building the Capacity of Parent Advisory Councils in Special Education</t>
  </si>
  <si>
    <t>PFE Liaison/Teachers</t>
  </si>
  <si>
    <t>Approaches to Parental Involvement  for Improving the Academic Performance of Elementary School Children in Grades K-6</t>
  </si>
  <si>
    <t>Prospects for Change: Preparing Educators for School, Family, Community Partnerships</t>
  </si>
  <si>
    <t>October</t>
  </si>
  <si>
    <t xml:space="preserve">Agendas- communicate with parents/guardians how the students are doing academically, behaviorally and socially.  Share successes and areas of concern. </t>
  </si>
  <si>
    <t>Parent Involvement: The Relationship between School-to-Home Communication and Parents' Perception and Beliefs</t>
  </si>
  <si>
    <t xml:space="preserve">Send survey to determine meeting times and dates. The PFE team will communicate the day and time that was selected by the surveys to the parents VIA parent link, newsletter, text messages. </t>
  </si>
  <si>
    <t xml:space="preserve">Show poverty awareness to school employees and how to be culturally sensative to our community and stakeholders. </t>
  </si>
  <si>
    <t>Due to pandemic meetings will be conducted online.</t>
  </si>
  <si>
    <t>Language acquisition for ALL learners.</t>
  </si>
  <si>
    <t>Increase of language acquisition by developing the 4 domains (listening, speaking, reading, and writing).</t>
  </si>
  <si>
    <t>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</si>
</sst>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7">
    <cellStyle name="60% - Accent1" xfId="4" builtinId="32"/>
    <cellStyle name="Currency" xfId="1" builtinId="4"/>
    <cellStyle name="Followed Hyperlink" xfId="6" builtinId="9" hidden="1"/>
    <cellStyle name="Good" xfId="2" builtinId="26"/>
    <cellStyle name="Hyperlink" xfId="5" builtinId="8" hidden="1"/>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2352675</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752475</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1171575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1590675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1933575</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390525</xdr:rowOff>
        </xdr:from>
        <xdr:to>
          <xdr:col>0</xdr:col>
          <xdr:colOff>333375</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571500</xdr:rowOff>
        </xdr:from>
        <xdr:to>
          <xdr:col>0</xdr:col>
          <xdr:colOff>333375</xdr:colOff>
          <xdr:row>1</xdr:row>
          <xdr:rowOff>790575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752475</xdr:rowOff>
        </xdr:from>
        <xdr:to>
          <xdr:col>0</xdr:col>
          <xdr:colOff>333375</xdr:colOff>
          <xdr:row>1</xdr:row>
          <xdr:rowOff>981075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371475</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561975</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752475</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942975</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1133475</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1514475</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1704975</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1895475</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2085975</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790575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981075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942975</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1133475</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1552575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1743075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1933575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2124075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2314575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2505075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2695575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2886075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371475</xdr:colOff>
          <xdr:row>1</xdr:row>
          <xdr:rowOff>1171575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371475</xdr:colOff>
          <xdr:row>1</xdr:row>
          <xdr:rowOff>1362075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371475</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371475</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371475</xdr:colOff>
          <xdr:row>2</xdr:row>
          <xdr:rowOff>1171575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371475</xdr:colOff>
          <xdr:row>2</xdr:row>
          <xdr:rowOff>1362075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1323975</xdr:rowOff>
        </xdr:from>
        <xdr:to>
          <xdr:col>0</xdr:col>
          <xdr:colOff>371475</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1514475</xdr:rowOff>
        </xdr:from>
        <xdr:to>
          <xdr:col>0</xdr:col>
          <xdr:colOff>371475</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ctrlProp" Target="../ctrlProps/ctrlProp31.xml"/><Relationship Id="rId7" Type="http://schemas.openxmlformats.org/officeDocument/2006/relationships/ctrlProp" Target="../ctrlProps/ctrlProp3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8" workbookViewId="0">
      <selection activeCell="O15" sqref="O15"/>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42578125" style="6" customWidth="1"/>
    <col min="15" max="15" width="16.42578125" style="6" customWidth="1"/>
    <col min="16" max="16" width="12.42578125" style="6" customWidth="1"/>
    <col min="17" max="17" width="12.85546875" style="6" bestFit="1" customWidth="1"/>
    <col min="18" max="16384" width="9.140625" style="6"/>
  </cols>
  <sheetData>
    <row r="1" spans="1:17" ht="42" customHeight="1" x14ac:dyDescent="0.25">
      <c r="A1" s="59" t="s">
        <v>117</v>
      </c>
      <c r="B1" s="60"/>
      <c r="C1" s="60"/>
      <c r="D1" s="60"/>
      <c r="E1" s="60"/>
      <c r="F1" s="60"/>
      <c r="G1" s="60"/>
      <c r="H1" s="60"/>
      <c r="I1" s="60"/>
      <c r="J1" s="60"/>
      <c r="K1" s="61"/>
      <c r="L1" s="3" t="s">
        <v>19</v>
      </c>
      <c r="M1" s="1">
        <v>5395.5</v>
      </c>
      <c r="N1" s="4"/>
      <c r="O1" s="2">
        <f>'Involvement of Parents'!O1+'Coordination and Integration'!H1+'Annual Parent Meeting'!G1+'Flexible Parent Meeting'!H1+'Building Capacity'!J1+'Staff Development'!J1+'Other Activity'!J1+Accesssibility!O1+Communication!O1+Barriers!G1</f>
        <v>3800</v>
      </c>
      <c r="P1" s="5"/>
      <c r="Q1" s="9">
        <f>M1-O1</f>
        <v>1595.5</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colBreaks count="1" manualBreakCount="1">
    <brk id="11"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O5" sqref="O5"/>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5395.5</v>
      </c>
      <c r="N1" s="20" t="s">
        <v>21</v>
      </c>
      <c r="O1" s="1"/>
      <c r="P1" s="21" t="s">
        <v>20</v>
      </c>
      <c r="Q1" s="9">
        <f>M1-SUM(O1+'Involvement of Parents'!O1+'Coordination and Integration'!H1+'Annual Parent Meeting'!G1+'Flexible Parent Meeting'!H1+'Building Capacity'!J1+'Staff Development'!J1+'Other Activity'!J1+Accesssibility!O1+Barriers!G1)</f>
        <v>1595.5</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371475</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561975</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752475</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942975</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1133475</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1323975</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1514475</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1704975</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1895475</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2085975</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790575</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981075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942975</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1133475</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1552575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1743075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1933575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2124075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2314575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2505075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2695575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2886075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2"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5395.5</v>
      </c>
      <c r="N1" s="20" t="s">
        <v>21</v>
      </c>
      <c r="O1" s="1"/>
      <c r="P1" s="21" t="s">
        <v>20</v>
      </c>
      <c r="Q1" s="9">
        <f>M1-SUM(O1+'Involvement of Parents'!O1+'Coordination and Integration'!H1+'Annual Parent Meeting'!G1+'Flexible Parent Meeting'!H1+'Building Capacity'!J1+'Staff Development'!J1+'Other Activity'!J1+Communication!O1+Barriers!G1)</f>
        <v>1595.5</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0</xdr:col>
                    <xdr:colOff>0</xdr:colOff>
                    <xdr:row>1</xdr:row>
                    <xdr:rowOff>923925</xdr:rowOff>
                  </from>
                  <to>
                    <xdr:col>0</xdr:col>
                    <xdr:colOff>371475</xdr:colOff>
                    <xdr:row>1</xdr:row>
                    <xdr:rowOff>1171575</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0</xdr:col>
                    <xdr:colOff>0</xdr:colOff>
                    <xdr:row>1</xdr:row>
                    <xdr:rowOff>1114425</xdr:rowOff>
                  </from>
                  <to>
                    <xdr:col>0</xdr:col>
                    <xdr:colOff>371475</xdr:colOff>
                    <xdr:row>1</xdr:row>
                    <xdr:rowOff>1362075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0</xdr:col>
                    <xdr:colOff>0</xdr:colOff>
                    <xdr:row>1</xdr:row>
                    <xdr:rowOff>1323975</xdr:rowOff>
                  </from>
                  <to>
                    <xdr:col>0</xdr:col>
                    <xdr:colOff>371475</xdr:colOff>
                    <xdr:row>1</xdr:row>
                    <xdr:rowOff>1552575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0</xdr:col>
                    <xdr:colOff>0</xdr:colOff>
                    <xdr:row>2</xdr:row>
                    <xdr:rowOff>723900</xdr:rowOff>
                  </from>
                  <to>
                    <xdr:col>0</xdr:col>
                    <xdr:colOff>371475</xdr:colOff>
                    <xdr:row>2</xdr:row>
                    <xdr:rowOff>962025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0</xdr:col>
                    <xdr:colOff>0</xdr:colOff>
                    <xdr:row>2</xdr:row>
                    <xdr:rowOff>923925</xdr:rowOff>
                  </from>
                  <to>
                    <xdr:col>0</xdr:col>
                    <xdr:colOff>371475</xdr:colOff>
                    <xdr:row>2</xdr:row>
                    <xdr:rowOff>1171575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0</xdr:col>
                    <xdr:colOff>0</xdr:colOff>
                    <xdr:row>2</xdr:row>
                    <xdr:rowOff>1114425</xdr:rowOff>
                  </from>
                  <to>
                    <xdr:col>0</xdr:col>
                    <xdr:colOff>371475</xdr:colOff>
                    <xdr:row>2</xdr:row>
                    <xdr:rowOff>1362075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0</xdr:col>
                    <xdr:colOff>0</xdr:colOff>
                    <xdr:row>2</xdr:row>
                    <xdr:rowOff>1323975</xdr:rowOff>
                  </from>
                  <to>
                    <xdr:col>0</xdr:col>
                    <xdr:colOff>371475</xdr:colOff>
                    <xdr:row>2</xdr:row>
                    <xdr:rowOff>1552575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0</xdr:col>
                    <xdr:colOff>0</xdr:colOff>
                    <xdr:row>2</xdr:row>
                    <xdr:rowOff>1514475</xdr:rowOff>
                  </from>
                  <to>
                    <xdr:col>0</xdr:col>
                    <xdr:colOff>371475</xdr:colOff>
                    <xdr:row>2</xdr:row>
                    <xdr:rowOff>1743075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workbookViewId="0">
      <selection activeCell="A5" sqref="A5:B5"/>
    </sheetView>
  </sheetViews>
  <sheetFormatPr defaultColWidth="9.140625" defaultRowHeight="15" x14ac:dyDescent="0.2"/>
  <cols>
    <col min="1" max="1" width="30.42578125" style="6" customWidth="1"/>
    <col min="2" max="2" width="54.28515625" style="6" customWidth="1"/>
    <col min="3" max="3" width="22" style="6" customWidth="1"/>
    <col min="4" max="4" width="12.42578125" style="6" customWidth="1"/>
    <col min="5" max="5" width="15.7109375" style="6" customWidth="1"/>
    <col min="6" max="6" width="15.42578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5395.5</v>
      </c>
      <c r="F1" s="20" t="s">
        <v>21</v>
      </c>
      <c r="G1" s="27">
        <f>SUM(C4:C15)</f>
        <v>0</v>
      </c>
      <c r="H1" s="21" t="s">
        <v>20</v>
      </c>
      <c r="I1" s="9">
        <f>E1-SUM(G1+'Involvement of Parents'!O1+'Coordination and Integration'!H1+'Annual Parent Meeting'!G1+'Flexible Parent Meeting'!H1+'Building Capacity'!J1+'Staff Development'!J1+'Other Activity'!J1+Communication!O1+Accesssibility!O1)</f>
        <v>1595.5</v>
      </c>
    </row>
    <row r="2" spans="1:9" ht="102.75" customHeight="1" x14ac:dyDescent="0.2">
      <c r="A2" s="51" t="s">
        <v>102</v>
      </c>
      <c r="B2" s="84"/>
      <c r="C2" s="84"/>
    </row>
    <row r="3" spans="1:9" ht="36" x14ac:dyDescent="0.25">
      <c r="A3" s="30" t="s">
        <v>103</v>
      </c>
      <c r="B3" s="32" t="s">
        <v>104</v>
      </c>
      <c r="C3" s="32" t="s">
        <v>66</v>
      </c>
    </row>
    <row r="4" spans="1:9" ht="60" x14ac:dyDescent="0.2">
      <c r="A4" s="31" t="s">
        <v>106</v>
      </c>
      <c r="B4" s="26" t="s">
        <v>139</v>
      </c>
      <c r="C4" s="28">
        <v>0</v>
      </c>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42578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5395.5</v>
      </c>
      <c r="N1" s="12" t="s">
        <v>21</v>
      </c>
      <c r="O1" s="11"/>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9" r:id="rId3" name="Check Box 7">
              <controlPr defaultSize="0" autoFill="0" autoLine="0" autoPict="0">
                <anchor moveWithCells="1">
                  <from>
                    <xdr:col>0</xdr:col>
                    <xdr:colOff>9525</xdr:colOff>
                    <xdr:row>1</xdr:row>
                    <xdr:rowOff>2352675</xdr:rowOff>
                  </from>
                  <to>
                    <xdr:col>0</xdr:col>
                    <xdr:colOff>238125</xdr:colOff>
                    <xdr:row>1</xdr:row>
                    <xdr:rowOff>2552700</xdr:rowOff>
                  </to>
                </anchor>
              </controlPr>
            </control>
          </mc:Choice>
        </mc:AlternateContent>
        <mc:AlternateContent xmlns:mc="http://schemas.openxmlformats.org/markup-compatibility/2006">
          <mc:Choice Requires="x14">
            <control shapeId="3080" r:id="rId4" name="Check Box 8">
              <controlPr defaultSize="0" autoFill="0" autoLine="0" autoPict="0">
                <anchor moveWithCells="1">
                  <from>
                    <xdr:col>0</xdr:col>
                    <xdr:colOff>9525</xdr:colOff>
                    <xdr:row>1</xdr:row>
                    <xdr:rowOff>752475</xdr:rowOff>
                  </from>
                  <to>
                    <xdr:col>0</xdr:col>
                    <xdr:colOff>238125</xdr:colOff>
                    <xdr:row>1</xdr:row>
                    <xdr:rowOff>962025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0</xdr:col>
                    <xdr:colOff>9525</xdr:colOff>
                    <xdr:row>1</xdr:row>
                    <xdr:rowOff>942975</xdr:rowOff>
                  </from>
                  <to>
                    <xdr:col>0</xdr:col>
                    <xdr:colOff>238125</xdr:colOff>
                    <xdr:row>1</xdr:row>
                    <xdr:rowOff>1171575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0</xdr:col>
                    <xdr:colOff>9525</xdr:colOff>
                    <xdr:row>1</xdr:row>
                    <xdr:rowOff>1362075</xdr:rowOff>
                  </from>
                  <to>
                    <xdr:col>0</xdr:col>
                    <xdr:colOff>238125</xdr:colOff>
                    <xdr:row>1</xdr:row>
                    <xdr:rowOff>1590675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0</xdr:col>
                    <xdr:colOff>9525</xdr:colOff>
                    <xdr:row>1</xdr:row>
                    <xdr:rowOff>1933575</xdr:rowOff>
                  </from>
                  <to>
                    <xdr:col>0</xdr:col>
                    <xdr:colOff>238125</xdr:colOff>
                    <xdr:row>1</xdr:row>
                    <xdr:rowOff>2143125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ColWidth="8.85546875"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3" workbookViewId="0">
      <selection activeCell="B6" sqref="B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42578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5395.5</v>
      </c>
      <c r="G1" s="4" t="s">
        <v>21</v>
      </c>
      <c r="H1" s="1">
        <v>0</v>
      </c>
      <c r="I1" s="18" t="s">
        <v>20</v>
      </c>
      <c r="J1" s="9">
        <f>F1-SUM(H1+'Involvement of Parents'!O1+'Annual Parent Meeting'!G1+'Flexible Parent Meeting'!H1+'Building Capacity'!J1+'Staff Development'!J1+'Other Activity'!J1+Communication!O1+Accesssibility!O1+Barriers!G1)</f>
        <v>1595.5</v>
      </c>
    </row>
    <row r="2" spans="1:10" ht="48.75" customHeight="1" x14ac:dyDescent="0.25">
      <c r="A2" s="80" t="s">
        <v>113</v>
      </c>
      <c r="B2" s="80"/>
      <c r="C2" s="80"/>
      <c r="D2" s="80"/>
    </row>
    <row r="3" spans="1:10" ht="46.5" customHeight="1" x14ac:dyDescent="0.25">
      <c r="A3" s="30" t="s">
        <v>10</v>
      </c>
      <c r="B3" s="32" t="s">
        <v>22</v>
      </c>
      <c r="C3" s="32" t="s">
        <v>28</v>
      </c>
      <c r="D3" s="30" t="s">
        <v>29</v>
      </c>
    </row>
    <row r="4" spans="1:10" ht="90.75" x14ac:dyDescent="0.25">
      <c r="A4" s="31" t="s">
        <v>11</v>
      </c>
      <c r="B4" s="26" t="s">
        <v>129</v>
      </c>
      <c r="C4" s="26" t="s">
        <v>118</v>
      </c>
      <c r="D4" s="31" t="s">
        <v>38</v>
      </c>
    </row>
    <row r="5" spans="1:10" ht="90.75" x14ac:dyDescent="0.25">
      <c r="A5" s="31" t="s">
        <v>31</v>
      </c>
      <c r="B5" s="26" t="s">
        <v>130</v>
      </c>
      <c r="C5" s="26" t="s">
        <v>118</v>
      </c>
      <c r="D5" s="31" t="s">
        <v>38</v>
      </c>
    </row>
    <row r="6" spans="1:10" ht="90.75" x14ac:dyDescent="0.25">
      <c r="A6" s="31" t="s">
        <v>30</v>
      </c>
      <c r="B6" s="26" t="s">
        <v>131</v>
      </c>
      <c r="C6" s="26" t="s">
        <v>132</v>
      </c>
      <c r="D6" s="31" t="s">
        <v>38</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B10" sqref="B10"/>
    </sheetView>
  </sheetViews>
  <sheetFormatPr defaultColWidth="9.140625" defaultRowHeight="15" x14ac:dyDescent="0.25"/>
  <cols>
    <col min="1" max="1" width="33.42578125" style="14" customWidth="1"/>
    <col min="2" max="2" width="42.28515625" style="14" customWidth="1"/>
    <col min="3" max="3" width="37.42578125" style="14" customWidth="1"/>
    <col min="4" max="4" width="13.7109375" style="14" customWidth="1"/>
    <col min="5" max="5" width="12.7109375" style="14" customWidth="1"/>
    <col min="6" max="6" width="14.42578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5395.5</v>
      </c>
      <c r="F1" s="20" t="s">
        <v>21</v>
      </c>
      <c r="G1" s="1"/>
      <c r="H1" s="21" t="s">
        <v>20</v>
      </c>
      <c r="I1" s="9">
        <f>E1-SUM(G1+'Involvement of Parents'!O1+'Coordination and Integration'!H1+'Flexible Parent Meeting'!H1+'Building Capacity'!J1+'Staff Development'!J1+'Other Activity'!J1+Communication!O1+Accesssibility!O1+Barriers!G1)</f>
        <v>1595.5</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120</v>
      </c>
      <c r="C4" s="26" t="s">
        <v>121</v>
      </c>
    </row>
    <row r="5" spans="1:9" ht="15.75" x14ac:dyDescent="0.25">
      <c r="A5" s="31" t="s">
        <v>44</v>
      </c>
      <c r="B5" s="26" t="s">
        <v>123</v>
      </c>
      <c r="C5" s="26" t="s">
        <v>122</v>
      </c>
    </row>
    <row r="6" spans="1:9" ht="15.75" x14ac:dyDescent="0.25">
      <c r="A6" s="31" t="s">
        <v>45</v>
      </c>
      <c r="B6" s="26" t="s">
        <v>119</v>
      </c>
      <c r="C6" s="26" t="s">
        <v>122</v>
      </c>
    </row>
    <row r="7" spans="1:9" ht="15.75" x14ac:dyDescent="0.25">
      <c r="A7" s="31" t="s">
        <v>46</v>
      </c>
      <c r="B7" s="26" t="s">
        <v>133</v>
      </c>
      <c r="C7" s="26" t="s">
        <v>122</v>
      </c>
    </row>
    <row r="8" spans="1:9" ht="15.75" x14ac:dyDescent="0.25">
      <c r="A8" s="31" t="s">
        <v>47</v>
      </c>
      <c r="B8" s="26" t="s">
        <v>119</v>
      </c>
      <c r="C8" s="26" t="s">
        <v>124</v>
      </c>
    </row>
    <row r="9" spans="1:9" ht="30.75" x14ac:dyDescent="0.25">
      <c r="A9" s="31" t="s">
        <v>48</v>
      </c>
      <c r="B9" s="26" t="s">
        <v>119</v>
      </c>
      <c r="C9" s="26" t="s">
        <v>125</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5" sqref="D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42578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5395.5</v>
      </c>
      <c r="G1" s="22" t="s">
        <v>21</v>
      </c>
      <c r="H1" s="27">
        <f>SUM(D5:D16)</f>
        <v>0</v>
      </c>
      <c r="I1" s="23" t="s">
        <v>20</v>
      </c>
      <c r="J1" s="9">
        <f>F1-SUM(H1+'Involvement of Parents'!O1+'Coordination and Integration'!H1+'Annual Parent Meeting'!G1+'Building Capacity'!J1+'Staff Development'!J1+'Other Activity'!J1+Communication!O1+Accesssibility!O1+Barriers!G1)</f>
        <v>1595.5</v>
      </c>
    </row>
    <row r="2" spans="1:10" ht="91.3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15.75" x14ac:dyDescent="0.25">
      <c r="A5" s="31" t="s">
        <v>57</v>
      </c>
      <c r="B5" s="26" t="s">
        <v>141</v>
      </c>
      <c r="C5" s="31" t="s">
        <v>36</v>
      </c>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28575</xdr:colOff>
                    <xdr:row>1</xdr:row>
                    <xdr:rowOff>390525</xdr:rowOff>
                  </from>
                  <to>
                    <xdr:col>0</xdr:col>
                    <xdr:colOff>333375</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28575</xdr:colOff>
                    <xdr:row>1</xdr:row>
                    <xdr:rowOff>571500</xdr:rowOff>
                  </from>
                  <to>
                    <xdr:col>0</xdr:col>
                    <xdr:colOff>333375</xdr:colOff>
                    <xdr:row>1</xdr:row>
                    <xdr:rowOff>790575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28575</xdr:colOff>
                    <xdr:row>1</xdr:row>
                    <xdr:rowOff>752475</xdr:rowOff>
                  </from>
                  <to>
                    <xdr:col>0</xdr:col>
                    <xdr:colOff>333375</xdr:colOff>
                    <xdr:row>1</xdr:row>
                    <xdr:rowOff>981075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E6" sqref="E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42578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5395.5</v>
      </c>
      <c r="I1" s="20" t="s">
        <v>21</v>
      </c>
      <c r="J1" s="27">
        <f>SUM(F4:F17)</f>
        <v>400</v>
      </c>
      <c r="K1" s="21" t="s">
        <v>20</v>
      </c>
      <c r="L1" s="9">
        <f>H1-SUM(J1+'Involvement of Parents'!O1+'Coordination and Integration'!H1+'Annual Parent Meeting'!G1+'Flexible Parent Meeting'!H1+'Staff Development'!J1+'Other Activity'!J1+Communication!O1+Accesssibility!O1+Barriers!G1)</f>
        <v>1595.5</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126</v>
      </c>
      <c r="B4" s="26" t="s">
        <v>127</v>
      </c>
      <c r="C4" s="26" t="s">
        <v>134</v>
      </c>
      <c r="D4" s="26" t="s">
        <v>37</v>
      </c>
      <c r="E4" s="26" t="s">
        <v>128</v>
      </c>
      <c r="F4" s="28">
        <v>400</v>
      </c>
    </row>
    <row r="5" spans="1:12" x14ac:dyDescent="0.2">
      <c r="A5" s="26"/>
      <c r="B5" s="26"/>
      <c r="C5" s="26"/>
      <c r="D5" s="26"/>
      <c r="E5" s="35"/>
      <c r="F5"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7:F17 F4:F5">
      <formula1>0</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D7:D17 D4:D5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H10" sqref="H10"/>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5395.5</v>
      </c>
      <c r="I1" s="20" t="s">
        <v>21</v>
      </c>
      <c r="J1" s="27">
        <f>SUM(F4:F17)</f>
        <v>0</v>
      </c>
      <c r="K1" s="21" t="s">
        <v>20</v>
      </c>
      <c r="L1" s="9">
        <f>H1-SUM(J1+'Involvement of Parents'!O1+'Coordination and Integration'!H1+'Annual Parent Meeting'!G1+'Flexible Parent Meeting'!H1+'Building Capacity'!J1+'Other Activity'!J1+Communication!O1+Accesssibility!O1+Barriers!G1)</f>
        <v>1595.5</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75" x14ac:dyDescent="0.2">
      <c r="A4" s="31" t="s">
        <v>91</v>
      </c>
      <c r="B4" s="26" t="s">
        <v>140</v>
      </c>
      <c r="C4" s="26" t="s">
        <v>135</v>
      </c>
      <c r="D4" s="31" t="s">
        <v>37</v>
      </c>
      <c r="E4" s="31" t="s">
        <v>136</v>
      </c>
      <c r="F4" s="29">
        <v>0</v>
      </c>
    </row>
    <row r="5" spans="1:12" ht="75" x14ac:dyDescent="0.2">
      <c r="A5" s="31" t="s">
        <v>59</v>
      </c>
      <c r="B5" s="26" t="s">
        <v>142</v>
      </c>
      <c r="C5" s="31" t="s">
        <v>143</v>
      </c>
      <c r="D5" s="31" t="s">
        <v>36</v>
      </c>
      <c r="E5" s="31" t="s">
        <v>144</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12" sqref="D12"/>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42578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5395.5</v>
      </c>
      <c r="I1" s="20" t="s">
        <v>21</v>
      </c>
      <c r="J1" s="27">
        <f>SUM(F4:F17)</f>
        <v>3400</v>
      </c>
      <c r="K1" s="21" t="s">
        <v>20</v>
      </c>
      <c r="L1" s="9">
        <f>H1-SUM(J1+'Involvement of Parents'!O1+'Annual Parent Meeting'!G1+'Coordination and Integration'!H1+'Flexible Parent Meeting'!H1+'Building Capacity'!J1+'Staff Development'!J1+Communication!O1+Accesssibility!O1+Barriers!G1)</f>
        <v>1595.5</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ht="105" x14ac:dyDescent="0.2">
      <c r="A4" s="31" t="s">
        <v>59</v>
      </c>
      <c r="B4" s="26" t="s">
        <v>137</v>
      </c>
      <c r="C4" s="26" t="s">
        <v>138</v>
      </c>
      <c r="D4" s="31" t="s">
        <v>37</v>
      </c>
      <c r="E4" s="31" t="s">
        <v>122</v>
      </c>
      <c r="F4" s="29">
        <v>3400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Patricia Rios</cp:lastModifiedBy>
  <cp:lastPrinted>2019-06-19T13:57:27Z</cp:lastPrinted>
  <dcterms:created xsi:type="dcterms:W3CDTF">2018-04-16T16:19:55Z</dcterms:created>
  <dcterms:modified xsi:type="dcterms:W3CDTF">2020-09-16T16:39:50Z</dcterms:modified>
</cp:coreProperties>
</file>