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waitegl\Desktop\"/>
    </mc:Choice>
  </mc:AlternateContent>
  <xr:revisionPtr revIDLastSave="0" documentId="8_{975A739A-7FA8-454A-9C2A-0D767FE2F2A1}" xr6:coauthVersionLast="44" xr6:coauthVersionMax="44" xr10:uidLastSave="{00000000-0000-0000-0000-000000000000}"/>
  <bookViews>
    <workbookView xWindow="-120" yWindow="-120" windowWidth="24240" windowHeight="13140" tabRatio="952"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<sst xmlns="http://schemas.openxmlformats.org/spreadsheetml/2006/main" count="274" uniqueCount="173">
  <si>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</si>
  <si>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</si>
  <si>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</si>
  <si>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</si>
  <si>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</si>
  <si>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</si>
  <si>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</si>
  <si>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</si>
  <si>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</si>
  <si>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</si>
  <si>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</si>
  <si>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</si>
  <si>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</si>
  <si>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</si>
  <si>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</si>
  <si>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</si>
  <si>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</si>
  <si>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</si>
  <si>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</si>
  <si>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</si>
  <si>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</si>
  <si>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</si>
  <si>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</si>
  <si>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</si>
  <si>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</si>
  <si>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</si>
  <si>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</si>
  <si>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</si>
  <si>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</si>
  <si>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</si>
  <si>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</si>
  <si>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</si>
  <si>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</si>
  <si>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</si>
  <si>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</si>
  <si>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</si>
  <si>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</si>
  <si>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</si>
  <si>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</si>
  <si>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</si>
  <si>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</si>
  <si>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</si>
  <si>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</si>
  <si>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</si>
  <si>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</si>
  <si>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</si>
  <si>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</si>
  <si>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</si>
  <si>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</si>
  <si>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</si>
  <si>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</si>
  <si>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</si>
  <si>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</si>
  <si>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</si>
  <si>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</si>
  <si>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</si>
  <si>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</si>
  <si>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</si>
  <si>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</si>
  <si>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</si>
  <si>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</si>
  <si>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</si>
  <si>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</si>
  <si>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</si>
  <si>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</si>
  <si>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</si>
  <si>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</si>
  <si>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</si>
  <si>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</si>
  <si>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</si>
  <si>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</si>
  <si>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</si>
  <si>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</si>
  <si>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</si>
  <si>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</si>
  <si>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</si>
  <si>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</si>
  <si>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</si>
  <si>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</si>
  <si>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</si>
  <si>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</si>
  <si>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</si>
  <si>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</si>
  <si>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</si>
  <si>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</si>
  <si>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</si>
  <si>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</si>
  <si>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</si>
  <si>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</si>
  <si>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</si>
  <si>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</si>
  <si>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</si>
  <si>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</si>
  <si>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</si>
  <si>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</si>
  <si>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</si>
  <si>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</si>
  <si>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</si>
  <si>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</si>
  <si>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</si>
  <si>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</si>
  <si>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</si>
  <si>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</si>
  <si>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</si>
  <si>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</si>
  <si>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</si>
  <si>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</si>
  <si>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</si>
  <si>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</si>
  <si>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</si>
  <si>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</si>
  <si>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</si>
  <si>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</si>
  <si>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</si>
  <si>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</si>
  <si>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</si>
  <si>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</si>
  <si>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School Name: Clair-Mel Elementary School </t>
  </si>
  <si>
    <t>4,550.50 </t>
  </si>
  <si>
    <t xml:space="preserve">Hold 2 PAC meetings yearly to discuss ELL strategies and inform parents of their rights and responsibilities. </t>
  </si>
  <si>
    <t xml:space="preserve">Providing Strategies and Materials to Families Evidence-Based Parent Involvement
Interventions with School-Aged Children Meta-analysis </t>
  </si>
  <si>
    <r>
      <t xml:space="preserve">New Research on Family Involvement and Academic Achievement </t>
    </r>
    <r>
      <rPr>
        <sz val="12"/>
        <color rgb="FF3D3D3D"/>
        <rFont val="TimesNewRomanPSMT"/>
      </rPr>
      <t xml:space="preserve">Tier 3 </t>
    </r>
  </si>
  <si>
    <t>Hold an FSA family night to inform parents of student in grade 3-5 about the assessment and how to support their child(ren).</t>
  </si>
  <si>
    <t>Administration</t>
  </si>
  <si>
    <t>July</t>
  </si>
  <si>
    <t>Teachers and Administration</t>
  </si>
  <si>
    <t>August</t>
  </si>
  <si>
    <t>Office staff</t>
  </si>
  <si>
    <t>September</t>
  </si>
  <si>
    <t>Title 1 Liason</t>
  </si>
  <si>
    <t>Tapping Into Technology: The Role of the Internet in Family–School
Tapping into Technology: The Role of the Internet in Parent Communication</t>
  </si>
  <si>
    <t>July/August</t>
  </si>
  <si>
    <t>Translators available at all meetings</t>
  </si>
  <si>
    <t xml:space="preserve">Alteranating times for events between before school and afternoons as well as making meetings available through zoom.  </t>
  </si>
  <si>
    <t>Hold IEPreview meetings with all families that includes provding them with their procedural safeguards.</t>
  </si>
  <si>
    <t xml:space="preserve">School Liaisons: Bridging the Gap Between Home and School </t>
  </si>
  <si>
    <t>Beyond Involvement and Engagement:  The Role of the Family in School-Community Partnerships</t>
  </si>
  <si>
    <t>All Pro Dads</t>
  </si>
  <si>
    <t>iMoms</t>
  </si>
  <si>
    <t>Family Literacy Night</t>
  </si>
  <si>
    <t>Multicultural Night</t>
  </si>
  <si>
    <t>Steam Night</t>
  </si>
  <si>
    <t>Sessions with father to work with their children on academics, build reltionships and learn other strategies.</t>
  </si>
  <si>
    <t>Providing strategies and materials to famliies evidence-based paretn involvement interventions with school-aged children</t>
  </si>
  <si>
    <t>Monthly</t>
  </si>
  <si>
    <t>Sessions with mother to work with their children on academics, build reltionships and learn other strategies.</t>
  </si>
  <si>
    <t xml:space="preserve">Session to focus on sharing literacy strategies for families. </t>
  </si>
  <si>
    <t xml:space="preserve">Sesson to provide a celebration of diversity and recognition of the various cultures in our school community. </t>
  </si>
  <si>
    <t>FSA Parent Night</t>
  </si>
  <si>
    <t xml:space="preserve">Session to inform families about the FSA and how to support their child to be succesful. </t>
  </si>
  <si>
    <t xml:space="preserve">Session to focus on math and science actiiviitites for parents to do at home. </t>
  </si>
  <si>
    <t xml:space="preserve"> Institute Brief: Advancing Parent-Professional Leadership: Effective Strategies for Building the Capacity of Parent Advisory Councils in Special Education T</t>
  </si>
  <si>
    <t>How Family, School, and Community Engagement Can improve Student Achievement and Influence School Reform</t>
  </si>
  <si>
    <t>March</t>
  </si>
  <si>
    <t>Promoting Family Literacy Thorugh the Five Pillars fo Family and Community Engagement (FACE)</t>
  </si>
  <si>
    <t>November</t>
  </si>
  <si>
    <t>October</t>
  </si>
  <si>
    <t>Student Achivement Beyond the Classroom: Engaging Families and Communities</t>
  </si>
  <si>
    <t>February</t>
  </si>
  <si>
    <r>
      <t xml:space="preserve">Diversity Toolkit: Cultural Competence for Educators </t>
    </r>
    <r>
      <rPr>
        <sz val="12"/>
        <color theme="1"/>
        <rFont val="TimesNewRomanPSMT"/>
      </rPr>
      <t xml:space="preserve">Tier 4 </t>
    </r>
  </si>
  <si>
    <t>July- August</t>
  </si>
  <si>
    <t xml:space="preserve">Participants will engage in the poverty simulation to build an understanding of our famliies living in poverty and how to support them. </t>
  </si>
  <si>
    <t>Teacing the teachers:  Preparing educators to engage famliies for student achievement</t>
  </si>
  <si>
    <t xml:space="preserve">Participants will engage in a book study called:  Reaching out to Latino Families of English Lanuguage Learners to learn strategeeis for engaging ELL famlies by creating a bridge between home and school. </t>
  </si>
  <si>
    <t xml:space="preserve">A school events calendar will be created for the year and distributed to all famlies so they may plan ahead to attend the events offered at school. </t>
  </si>
  <si>
    <t>Parent Involvement: The Relationship between School-to-Home Communication ans Parents' Perception and Belief</t>
  </si>
  <si>
    <t>Students in Grades K-5 will receive planners to build communication  between home and school.</t>
  </si>
  <si>
    <t>The effects of school-to-home-to-school communication on children's motivation and learning</t>
  </si>
  <si>
    <t xml:space="preserve">Purchase stamps to send home parent communication flyers, notices, letters, etc. to build the home school connection. </t>
  </si>
  <si>
    <t xml:space="preserve">Purchase family communication folders to send home important information to famlies and to receive communication from famliies. </t>
  </si>
  <si>
    <t>Purchase car tags for each student to identify their dimissal plan to safely dismissal each day</t>
  </si>
  <si>
    <t xml:space="preserve">Family involvement with children's homework: An intervention in the middle grades </t>
  </si>
  <si>
    <t>Beyond Involvemetn and Engagemtne:  The Role of the Family in School-Community Partnerships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</si>
</sst>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sz val="12"/>
      <color theme="1"/>
      <name val="TimesNewRomanPSMT"/>
    </font>
    <font>
      <sz val="12"/>
      <color rgb="FF0000FF"/>
      <name val="TimesNewRomanPSMT"/>
    </font>
    <font>
      <sz val="12"/>
      <color rgb="FF3D3D3D"/>
      <name val="TimesNewRomanPSMT"/>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6" fillId="0" borderId="0" xfId="0" applyFont="1"/>
    <xf numFmtId="0" fontId="18" fillId="0" borderId="0" xfId="0" applyFont="1"/>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2352675</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752475</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1171575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1590675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1933575</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390525</xdr:rowOff>
        </xdr:from>
        <xdr:to>
          <xdr:col>0</xdr:col>
          <xdr:colOff>333375</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571500</xdr:rowOff>
        </xdr:from>
        <xdr:to>
          <xdr:col>0</xdr:col>
          <xdr:colOff>333375</xdr:colOff>
          <xdr:row>1</xdr:row>
          <xdr:rowOff>790575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752475</xdr:rowOff>
        </xdr:from>
        <xdr:to>
          <xdr:col>0</xdr:col>
          <xdr:colOff>333375</xdr:colOff>
          <xdr:row>1</xdr:row>
          <xdr:rowOff>981075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371475</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561975</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752475</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942975</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1133475</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1514475</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1704975</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1895475</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2085975</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790575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981075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942975</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1133475</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1552575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1743075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1933575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2124075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2314575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2505075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2695575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2886075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371475</xdr:colOff>
          <xdr:row>1</xdr:row>
          <xdr:rowOff>1171575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371475</xdr:colOff>
          <xdr:row>1</xdr:row>
          <xdr:rowOff>1362075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371475</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371475</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371475</xdr:colOff>
          <xdr:row>2</xdr:row>
          <xdr:rowOff>1171575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371475</xdr:colOff>
          <xdr:row>2</xdr:row>
          <xdr:rowOff>1362075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1323975</xdr:rowOff>
        </xdr:from>
        <xdr:to>
          <xdr:col>0</xdr:col>
          <xdr:colOff>371475</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1514475</xdr:rowOff>
        </xdr:from>
        <xdr:to>
          <xdr:col>0</xdr:col>
          <xdr:colOff>371475</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zoomScaleNormal="100" workbookViewId="0">
      <selection activeCell="O1" sqref="O1"/>
    </sheetView>
  </sheetViews>
  <sheetFormatPr defaultColWidth="9.140625" defaultRowHeight="15"/>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42578125" style="6" customWidth="1"/>
    <col min="15" max="15" width="16.42578125" style="6" customWidth="1"/>
    <col min="16" max="16" width="12.42578125" style="6" customWidth="1"/>
    <col min="17" max="17" width="12.85546875" style="6" bestFit="1" customWidth="1"/>
    <col min="18" max="16384" width="9.140625" style="6"/>
  </cols>
  <sheetData>
    <row r="1" spans="1:17" ht="42" customHeight="1">
      <c r="A1" s="37" t="s">
        <v>117</v>
      </c>
      <c r="B1" s="38"/>
      <c r="C1" s="38"/>
      <c r="D1" s="38"/>
      <c r="E1" s="38"/>
      <c r="F1" s="38"/>
      <c r="G1" s="38"/>
      <c r="H1" s="38"/>
      <c r="I1" s="38"/>
      <c r="J1" s="38"/>
      <c r="K1" s="39"/>
      <c r="L1" s="3" t="s">
        <v>19</v>
      </c>
      <c r="M1" s="35" t="s">
        <v>118</v>
      </c>
      <c r="N1" s="4"/>
      <c r="O1" s="2">
        <f>'Involvement of Parents'!O1+'Coordination and Integration'!H1+'Annual Parent Meeting'!G1+'Flexible Parent Meeting'!H1+'Building Capacity'!J1+'Staff Development'!J1+'Other Activity'!J1+Accesssibility!O1+Communication!O1+Barriers!G1</f>
        <v>3438</v>
      </c>
      <c r="P1" s="5"/>
      <c r="Q1" s="9" t="e">
        <f>M1-O1</f>
        <v>#VALUE!</v>
      </c>
    </row>
    <row r="2" spans="1:17" ht="12.75" customHeight="1">
      <c r="A2" s="49"/>
      <c r="B2" s="50"/>
      <c r="C2" s="50"/>
      <c r="D2" s="50"/>
      <c r="E2" s="50"/>
      <c r="F2" s="50"/>
      <c r="G2" s="50"/>
      <c r="H2" s="50"/>
      <c r="I2" s="50"/>
      <c r="J2" s="50"/>
      <c r="K2" s="51"/>
    </row>
    <row r="3" spans="1:17" ht="15.75">
      <c r="A3" s="52" t="s">
        <v>0</v>
      </c>
      <c r="B3" s="53"/>
      <c r="C3" s="53"/>
      <c r="D3" s="53"/>
      <c r="E3" s="53"/>
      <c r="F3" s="53"/>
      <c r="G3" s="53"/>
      <c r="H3" s="53"/>
      <c r="I3" s="53"/>
      <c r="J3" s="53"/>
      <c r="K3" s="54"/>
    </row>
    <row r="4" spans="1:17" ht="12.75" customHeight="1">
      <c r="A4" s="49"/>
      <c r="B4" s="50"/>
      <c r="C4" s="50"/>
      <c r="D4" s="50"/>
      <c r="E4" s="50"/>
      <c r="F4" s="50"/>
      <c r="G4" s="50"/>
      <c r="H4" s="50"/>
      <c r="I4" s="50"/>
      <c r="J4" s="50"/>
      <c r="K4" s="51"/>
    </row>
    <row r="5" spans="1:17" ht="15" customHeight="1">
      <c r="A5" s="52" t="s">
        <v>23</v>
      </c>
      <c r="B5" s="53"/>
      <c r="C5" s="53"/>
      <c r="D5" s="53"/>
      <c r="E5" s="53"/>
      <c r="F5" s="53"/>
      <c r="G5" s="53"/>
      <c r="H5" s="53"/>
      <c r="I5" s="53"/>
      <c r="J5" s="53"/>
      <c r="K5" s="54"/>
    </row>
    <row r="6" spans="1:17" ht="10.5" customHeight="1">
      <c r="A6" s="49"/>
      <c r="B6" s="50"/>
      <c r="C6" s="50"/>
      <c r="D6" s="50"/>
      <c r="E6" s="50"/>
      <c r="F6" s="50"/>
      <c r="G6" s="50"/>
      <c r="H6" s="50"/>
      <c r="I6" s="50"/>
      <c r="J6" s="50"/>
      <c r="K6" s="51"/>
    </row>
    <row r="7" spans="1:17" ht="15" hidden="1" customHeight="1">
      <c r="A7" s="49"/>
      <c r="B7" s="50"/>
      <c r="C7" s="50"/>
      <c r="D7" s="50"/>
      <c r="E7" s="50"/>
      <c r="F7" s="50"/>
      <c r="G7" s="50"/>
      <c r="H7" s="50"/>
      <c r="I7" s="50"/>
      <c r="J7" s="50"/>
      <c r="K7" s="51"/>
    </row>
    <row r="8" spans="1:17" ht="15" customHeight="1">
      <c r="A8" s="52" t="s">
        <v>1</v>
      </c>
      <c r="B8" s="53"/>
      <c r="C8" s="53"/>
      <c r="D8" s="53"/>
      <c r="E8" s="53"/>
      <c r="F8" s="53"/>
      <c r="G8" s="53"/>
      <c r="H8" s="53"/>
      <c r="I8" s="53"/>
      <c r="J8" s="53"/>
      <c r="K8" s="54"/>
    </row>
    <row r="9" spans="1:17" ht="12.75" customHeight="1">
      <c r="A9" s="46"/>
      <c r="B9" s="47"/>
      <c r="C9" s="47"/>
      <c r="D9" s="47"/>
      <c r="E9" s="47"/>
      <c r="F9" s="47"/>
      <c r="G9" s="47"/>
      <c r="H9" s="47"/>
      <c r="I9" s="47"/>
      <c r="J9" s="47"/>
      <c r="K9" s="48"/>
    </row>
    <row r="10" spans="1:17" ht="48" customHeight="1">
      <c r="A10" s="40" t="s">
        <v>2</v>
      </c>
      <c r="B10" s="41"/>
      <c r="C10" s="41"/>
      <c r="D10" s="41"/>
      <c r="E10" s="41"/>
      <c r="F10" s="41"/>
      <c r="G10" s="41"/>
      <c r="H10" s="41"/>
      <c r="I10" s="41"/>
      <c r="J10" s="41"/>
      <c r="K10" s="42"/>
    </row>
    <row r="11" spans="1:17" ht="13.5" customHeight="1">
      <c r="A11" s="55"/>
      <c r="B11" s="56"/>
      <c r="C11" s="56"/>
      <c r="D11" s="56"/>
      <c r="E11" s="56"/>
      <c r="F11" s="56"/>
      <c r="G11" s="56"/>
      <c r="H11" s="56"/>
      <c r="I11" s="56"/>
      <c r="J11" s="56"/>
      <c r="K11" s="57"/>
    </row>
    <row r="12" spans="1:17" ht="36" customHeight="1">
      <c r="A12" s="40" t="s">
        <v>3</v>
      </c>
      <c r="B12" s="41"/>
      <c r="C12" s="41"/>
      <c r="D12" s="41"/>
      <c r="E12" s="41"/>
      <c r="F12" s="41"/>
      <c r="G12" s="41"/>
      <c r="H12" s="41"/>
      <c r="I12" s="41"/>
      <c r="J12" s="41"/>
      <c r="K12" s="42"/>
    </row>
    <row r="13" spans="1:17" ht="11.25" customHeight="1">
      <c r="A13" s="43"/>
      <c r="B13" s="44"/>
      <c r="C13" s="44"/>
      <c r="D13" s="44"/>
      <c r="E13" s="44"/>
      <c r="F13" s="44"/>
      <c r="G13" s="44"/>
      <c r="H13" s="44"/>
      <c r="I13" s="44"/>
      <c r="J13" s="44"/>
      <c r="K13" s="45"/>
    </row>
    <row r="14" spans="1:17" ht="18.75" customHeight="1">
      <c r="A14" s="58" t="s">
        <v>4</v>
      </c>
      <c r="B14" s="59"/>
      <c r="C14" s="59"/>
      <c r="D14" s="59"/>
      <c r="E14" s="59"/>
      <c r="F14" s="59"/>
      <c r="G14" s="59"/>
      <c r="H14" s="59"/>
      <c r="I14" s="59"/>
      <c r="J14" s="59"/>
      <c r="K14" s="60"/>
    </row>
    <row r="15" spans="1:17" ht="30.75" customHeight="1">
      <c r="A15" s="61"/>
      <c r="B15" s="62"/>
      <c r="C15" s="62"/>
      <c r="D15" s="62"/>
      <c r="E15" s="62"/>
      <c r="F15" s="62"/>
      <c r="G15" s="62"/>
      <c r="H15" s="62"/>
      <c r="I15" s="62"/>
      <c r="J15" s="62"/>
      <c r="K15" s="63"/>
    </row>
    <row r="16" spans="1:17" ht="12" customHeight="1">
      <c r="A16" s="55"/>
      <c r="B16" s="56"/>
      <c r="C16" s="56"/>
      <c r="D16" s="56"/>
      <c r="E16" s="56"/>
      <c r="F16" s="56"/>
      <c r="G16" s="56"/>
      <c r="H16" s="56"/>
      <c r="I16" s="56"/>
      <c r="J16" s="56"/>
      <c r="K16" s="57"/>
    </row>
    <row r="17" spans="1:11" ht="66" customHeight="1">
      <c r="A17" s="40" t="s">
        <v>5</v>
      </c>
      <c r="B17" s="41"/>
      <c r="C17" s="41"/>
      <c r="D17" s="41"/>
      <c r="E17" s="41"/>
      <c r="F17" s="41"/>
      <c r="G17" s="41"/>
      <c r="H17" s="41"/>
      <c r="I17" s="41"/>
      <c r="J17" s="41"/>
      <c r="K17" s="42"/>
    </row>
    <row r="18" spans="1:11" ht="12" customHeight="1">
      <c r="A18" s="67"/>
      <c r="B18" s="68"/>
      <c r="C18" s="68"/>
      <c r="D18" s="68"/>
      <c r="E18" s="68"/>
      <c r="F18" s="68"/>
      <c r="G18" s="68"/>
      <c r="H18" s="68"/>
      <c r="I18" s="68"/>
      <c r="J18" s="68"/>
      <c r="K18" s="69"/>
    </row>
    <row r="19" spans="1:11" ht="51.75" customHeight="1">
      <c r="A19" s="40" t="s">
        <v>6</v>
      </c>
      <c r="B19" s="41"/>
      <c r="C19" s="41"/>
      <c r="D19" s="41"/>
      <c r="E19" s="41"/>
      <c r="F19" s="41"/>
      <c r="G19" s="41"/>
      <c r="H19" s="41"/>
      <c r="I19" s="41"/>
      <c r="J19" s="41"/>
      <c r="K19" s="42"/>
    </row>
    <row r="20" spans="1:11" ht="13.5" customHeight="1">
      <c r="A20" s="43"/>
      <c r="B20" s="44"/>
      <c r="C20" s="44"/>
      <c r="D20" s="44"/>
      <c r="E20" s="44"/>
      <c r="F20" s="44"/>
      <c r="G20" s="44"/>
      <c r="H20" s="44"/>
      <c r="I20" s="44"/>
      <c r="J20" s="44"/>
      <c r="K20" s="45"/>
    </row>
    <row r="21" spans="1:11" ht="48" customHeight="1">
      <c r="A21" s="70" t="s">
        <v>7</v>
      </c>
      <c r="B21" s="71"/>
      <c r="C21" s="71"/>
      <c r="D21" s="71"/>
      <c r="E21" s="71"/>
      <c r="F21" s="71"/>
      <c r="G21" s="71"/>
      <c r="H21" s="71"/>
      <c r="I21" s="71"/>
      <c r="J21" s="71"/>
      <c r="K21" s="72"/>
    </row>
    <row r="22" spans="1:11">
      <c r="A22" s="67"/>
      <c r="B22" s="68"/>
      <c r="C22" s="68"/>
      <c r="D22" s="68"/>
      <c r="E22" s="68"/>
      <c r="F22" s="68"/>
      <c r="G22" s="68"/>
      <c r="H22" s="68"/>
      <c r="I22" s="68"/>
      <c r="J22" s="68"/>
      <c r="K22" s="69"/>
    </row>
    <row r="23" spans="1:11" ht="48" customHeight="1">
      <c r="A23" s="73" t="s">
        <v>24</v>
      </c>
      <c r="B23" s="73"/>
      <c r="C23" s="73"/>
      <c r="D23" s="73"/>
      <c r="E23" s="73"/>
      <c r="F23" s="73"/>
      <c r="G23" s="73"/>
      <c r="H23" s="73"/>
      <c r="I23" s="73"/>
      <c r="J23" s="73"/>
      <c r="K23" s="73"/>
    </row>
    <row r="24" spans="1:11">
      <c r="A24" s="75"/>
      <c r="B24" s="76"/>
      <c r="C24" s="76"/>
      <c r="D24" s="76"/>
      <c r="E24" s="76"/>
      <c r="F24" s="76"/>
      <c r="G24" s="76"/>
      <c r="H24" s="76"/>
      <c r="I24" s="76"/>
      <c r="J24" s="76"/>
      <c r="K24" s="77"/>
    </row>
    <row r="25" spans="1:11" ht="63.75" customHeight="1">
      <c r="A25" s="74" t="s">
        <v>25</v>
      </c>
      <c r="B25" s="74"/>
      <c r="C25" s="74"/>
      <c r="D25" s="74"/>
      <c r="E25" s="74"/>
      <c r="F25" s="74"/>
      <c r="G25" s="74"/>
      <c r="H25" s="74"/>
      <c r="I25" s="74"/>
      <c r="J25" s="74"/>
      <c r="K25" s="74"/>
    </row>
    <row r="26" spans="1:11">
      <c r="A26" s="49"/>
      <c r="B26" s="50"/>
      <c r="C26" s="50"/>
      <c r="D26" s="50"/>
      <c r="E26" s="50"/>
      <c r="F26" s="50"/>
      <c r="G26" s="50"/>
      <c r="H26" s="50"/>
      <c r="I26" s="50"/>
      <c r="J26" s="50"/>
      <c r="K26" s="51"/>
    </row>
    <row r="27" spans="1:11" ht="45.75" customHeight="1">
      <c r="A27" s="73" t="s">
        <v>26</v>
      </c>
      <c r="B27" s="73"/>
      <c r="C27" s="73"/>
      <c r="D27" s="73"/>
      <c r="E27" s="73"/>
      <c r="F27" s="73"/>
      <c r="G27" s="73"/>
      <c r="H27" s="73"/>
      <c r="I27" s="73"/>
      <c r="J27" s="73"/>
      <c r="K27" s="73"/>
    </row>
    <row r="28" spans="1:11" ht="15.75">
      <c r="A28" s="64"/>
      <c r="B28" s="65"/>
      <c r="C28" s="65"/>
      <c r="D28" s="65"/>
      <c r="E28" s="65"/>
      <c r="F28" s="65"/>
      <c r="G28" s="65"/>
      <c r="H28" s="65"/>
      <c r="I28" s="65"/>
      <c r="J28" s="65"/>
      <c r="K28" s="66"/>
    </row>
    <row r="29" spans="1:11" ht="15.75">
      <c r="A29" s="7"/>
      <c r="B29" s="8"/>
      <c r="C29" s="8"/>
      <c r="D29" s="8"/>
      <c r="E29" s="8"/>
      <c r="F29" s="8"/>
      <c r="G29" s="8"/>
      <c r="H29" s="8"/>
      <c r="I29" s="8"/>
      <c r="J29" s="8"/>
      <c r="K29" s="8"/>
    </row>
    <row r="30" spans="1:11">
      <c r="A30" s="8"/>
      <c r="B30" s="8"/>
      <c r="C30" s="8"/>
      <c r="D30" s="8"/>
      <c r="E30" s="8"/>
      <c r="F30" s="8"/>
      <c r="G30" s="8"/>
      <c r="H30" s="8"/>
      <c r="I30" s="8"/>
      <c r="J30" s="8"/>
      <c r="K30" s="8"/>
    </row>
    <row r="31" spans="1:11">
      <c r="A31" s="8"/>
      <c r="B31" s="8"/>
      <c r="C31" s="8"/>
      <c r="D31" s="8"/>
      <c r="E31" s="8"/>
      <c r="F31" s="8"/>
      <c r="G31" s="8"/>
      <c r="H31" s="8"/>
      <c r="I31" s="8"/>
      <c r="J31" s="8"/>
      <c r="K31" s="8"/>
    </row>
    <row r="32" spans="1:11">
      <c r="A32" s="8"/>
      <c r="B32" s="8"/>
      <c r="C32" s="8"/>
      <c r="D32" s="8"/>
      <c r="E32" s="8"/>
      <c r="F32" s="8"/>
      <c r="G32" s="8"/>
      <c r="H32" s="8"/>
      <c r="I32" s="8"/>
      <c r="J32" s="8"/>
      <c r="K32" s="8"/>
    </row>
    <row r="33" spans="1:11">
      <c r="A33" s="8"/>
      <c r="B33" s="8"/>
      <c r="C33" s="8"/>
      <c r="D33" s="8"/>
      <c r="E33" s="8"/>
      <c r="F33" s="8"/>
      <c r="G33" s="8"/>
      <c r="H33" s="8"/>
      <c r="I33" s="8"/>
      <c r="J33" s="8"/>
      <c r="K33" s="8"/>
    </row>
    <row r="34" spans="1:11">
      <c r="A34" s="8"/>
      <c r="B34" s="8"/>
      <c r="C34" s="8"/>
      <c r="D34" s="8"/>
      <c r="E34" s="8"/>
      <c r="F34" s="8"/>
      <c r="G34" s="8"/>
      <c r="H34" s="8"/>
      <c r="I34" s="8"/>
      <c r="J34" s="8"/>
      <c r="K34" s="8"/>
    </row>
    <row r="35" spans="1:11">
      <c r="A35" s="8"/>
      <c r="B35" s="8"/>
      <c r="C35" s="8"/>
      <c r="D35" s="8"/>
      <c r="E35" s="8"/>
      <c r="F35" s="8"/>
      <c r="G35" s="8"/>
      <c r="H35" s="8"/>
      <c r="I35" s="8"/>
      <c r="J35" s="8"/>
      <c r="K35" s="8"/>
    </row>
    <row r="36" spans="1:11">
      <c r="A36" s="8"/>
      <c r="B36" s="8"/>
      <c r="C36" s="8"/>
      <c r="D36" s="8"/>
      <c r="E36" s="8"/>
      <c r="F36" s="8"/>
      <c r="G36" s="8"/>
      <c r="H36" s="8"/>
      <c r="I36" s="8"/>
      <c r="J36" s="8"/>
      <c r="K36" s="8"/>
    </row>
    <row r="37" spans="1:11">
      <c r="A37" s="8"/>
      <c r="B37" s="8"/>
      <c r="C37" s="8"/>
      <c r="D37" s="8"/>
      <c r="E37" s="8"/>
      <c r="F37" s="8"/>
      <c r="G37" s="8"/>
      <c r="H37" s="8"/>
      <c r="I37" s="8"/>
      <c r="J37" s="8"/>
      <c r="K37" s="8"/>
    </row>
    <row r="38" spans="1:11">
      <c r="A38" s="8"/>
      <c r="B38" s="8"/>
      <c r="C38" s="8"/>
      <c r="D38" s="8"/>
      <c r="E38" s="8"/>
      <c r="F38" s="8"/>
      <c r="G38" s="8"/>
      <c r="H38" s="8"/>
      <c r="I38" s="8"/>
      <c r="J38" s="8"/>
      <c r="K38" s="8"/>
    </row>
    <row r="39" spans="1:11">
      <c r="A39" s="8"/>
      <c r="B39" s="8"/>
      <c r="C39" s="8"/>
      <c r="D39" s="8"/>
      <c r="E39" s="8"/>
      <c r="F39" s="8"/>
      <c r="G39" s="8"/>
      <c r="H39" s="8"/>
      <c r="I39" s="8"/>
      <c r="J39" s="8"/>
      <c r="K39" s="8"/>
    </row>
    <row r="40" spans="1:11">
      <c r="A40" s="8"/>
      <c r="B40" s="8"/>
      <c r="C40" s="8"/>
      <c r="D40" s="8"/>
      <c r="E40" s="8"/>
      <c r="F40" s="8"/>
      <c r="G40" s="8"/>
      <c r="H40" s="8"/>
      <c r="I40" s="8"/>
      <c r="J40" s="8"/>
      <c r="K40" s="8"/>
    </row>
    <row r="41" spans="1:11">
      <c r="A41" s="8"/>
      <c r="B41" s="8"/>
      <c r="C41" s="8"/>
      <c r="D41" s="8"/>
      <c r="E41" s="8"/>
      <c r="F41" s="8"/>
      <c r="G41" s="8"/>
      <c r="H41" s="8"/>
      <c r="I41" s="8"/>
      <c r="J41" s="8"/>
      <c r="K41" s="8"/>
    </row>
    <row r="42" spans="1:11">
      <c r="A42" s="8"/>
      <c r="B42" s="8"/>
      <c r="C42" s="8"/>
      <c r="D42" s="8"/>
      <c r="E42" s="8"/>
      <c r="F42" s="8"/>
      <c r="G42" s="8"/>
      <c r="H42" s="8"/>
      <c r="I42" s="8"/>
      <c r="J42" s="8"/>
      <c r="K42" s="8"/>
    </row>
    <row r="43" spans="1:11">
      <c r="A43" s="8"/>
      <c r="B43" s="8"/>
      <c r="C43" s="8"/>
      <c r="D43" s="8"/>
      <c r="E43" s="8"/>
      <c r="F43" s="8"/>
      <c r="G43" s="8"/>
      <c r="H43" s="8"/>
      <c r="I43" s="8"/>
      <c r="J43" s="8"/>
      <c r="K43" s="8"/>
    </row>
    <row r="44" spans="1:11">
      <c r="A44" s="8"/>
      <c r="B44" s="8"/>
      <c r="C44" s="8"/>
      <c r="D44" s="8"/>
      <c r="E44" s="8"/>
      <c r="F44" s="8"/>
      <c r="G44" s="8"/>
      <c r="H44" s="8"/>
      <c r="I44" s="8"/>
      <c r="J44" s="8"/>
      <c r="K44" s="8"/>
    </row>
    <row r="45" spans="1:11">
      <c r="A45" s="8"/>
      <c r="B45" s="8"/>
      <c r="C45" s="8"/>
      <c r="D45" s="8"/>
      <c r="E45" s="8"/>
      <c r="F45" s="8"/>
      <c r="G45" s="8"/>
      <c r="H45" s="8"/>
      <c r="I45" s="8"/>
      <c r="J45" s="8"/>
      <c r="K45" s="8"/>
    </row>
    <row r="46" spans="1:11">
      <c r="A46" s="8"/>
      <c r="B46" s="8"/>
      <c r="C46" s="8"/>
      <c r="D46" s="8"/>
      <c r="E46" s="8"/>
      <c r="F46" s="8"/>
      <c r="G46" s="8"/>
      <c r="H46" s="8"/>
      <c r="I46" s="8"/>
      <c r="J46" s="8"/>
      <c r="K46" s="8"/>
    </row>
    <row r="47" spans="1:11">
      <c r="A47" s="8"/>
      <c r="B47" s="8"/>
      <c r="C47" s="8"/>
      <c r="D47" s="8"/>
      <c r="E47" s="8"/>
      <c r="F47" s="8"/>
      <c r="G47" s="8"/>
      <c r="H47" s="8"/>
      <c r="I47" s="8"/>
      <c r="J47" s="8"/>
      <c r="K47" s="8"/>
    </row>
    <row r="48" spans="1:11">
      <c r="A48" s="8"/>
      <c r="B48" s="8"/>
      <c r="C48" s="8"/>
      <c r="D48" s="8"/>
      <c r="E48" s="8"/>
      <c r="F48" s="8"/>
      <c r="G48" s="8"/>
      <c r="H48" s="8"/>
      <c r="I48" s="8"/>
      <c r="J48" s="8"/>
      <c r="K48" s="8"/>
    </row>
    <row r="49" spans="1:11">
      <c r="A49" s="8"/>
      <c r="B49" s="8"/>
      <c r="C49" s="8"/>
      <c r="D49" s="8"/>
      <c r="E49" s="8"/>
      <c r="F49" s="8"/>
      <c r="G49" s="8"/>
      <c r="H49" s="8"/>
      <c r="I49" s="8"/>
      <c r="J49" s="8"/>
      <c r="K49" s="8"/>
    </row>
    <row r="50" spans="1:11">
      <c r="A50" s="8"/>
      <c r="B50" s="8"/>
      <c r="C50" s="8"/>
      <c r="D50" s="8"/>
      <c r="E50" s="8"/>
      <c r="F50" s="8"/>
      <c r="G50" s="8"/>
      <c r="H50" s="8"/>
      <c r="I50" s="8"/>
      <c r="J50" s="8"/>
      <c r="K50" s="8"/>
    </row>
    <row r="51" spans="1:11">
      <c r="A51" s="8"/>
      <c r="B51" s="8"/>
      <c r="C51" s="8"/>
      <c r="D51" s="8"/>
      <c r="E51" s="8"/>
      <c r="F51" s="8"/>
      <c r="G51" s="8"/>
      <c r="H51" s="8"/>
      <c r="I51" s="8"/>
      <c r="J51" s="8"/>
      <c r="K51" s="8"/>
    </row>
    <row r="52" spans="1:11">
      <c r="A52" s="8"/>
      <c r="B52" s="8"/>
      <c r="C52" s="8"/>
      <c r="D52" s="8"/>
      <c r="E52" s="8"/>
      <c r="F52" s="8"/>
      <c r="G52" s="8"/>
      <c r="H52" s="8"/>
      <c r="I52" s="8"/>
      <c r="J52" s="8"/>
      <c r="K52" s="8"/>
    </row>
    <row r="53" spans="1:11">
      <c r="A53" s="8"/>
      <c r="B53" s="8"/>
      <c r="C53" s="8"/>
      <c r="D53" s="8"/>
      <c r="E53" s="8"/>
      <c r="F53" s="8"/>
      <c r="G53" s="8"/>
      <c r="H53" s="8"/>
      <c r="I53" s="8"/>
      <c r="J53" s="8"/>
      <c r="K53" s="8"/>
    </row>
    <row r="54" spans="1:11">
      <c r="A54" s="8"/>
      <c r="B54" s="8"/>
      <c r="C54" s="8"/>
      <c r="D54" s="8"/>
      <c r="E54" s="8"/>
      <c r="F54" s="8"/>
      <c r="G54" s="8"/>
      <c r="H54" s="8"/>
      <c r="I54" s="8"/>
      <c r="J54" s="8"/>
      <c r="K54" s="8"/>
    </row>
    <row r="55" spans="1:11">
      <c r="A55" s="8"/>
      <c r="B55" s="8"/>
      <c r="C55" s="8"/>
      <c r="D55" s="8"/>
      <c r="E55" s="8"/>
      <c r="F55" s="8"/>
      <c r="G55" s="8"/>
      <c r="H55" s="8"/>
      <c r="I55" s="8"/>
      <c r="J55" s="8"/>
      <c r="K55" s="8"/>
    </row>
    <row r="56" spans="1:11">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P4" sqref="P4"/>
    </sheetView>
  </sheetViews>
  <sheetFormatPr defaultColWidth="9.140625" defaultRowHeight="15"/>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c r="A1" s="86" t="s">
        <v>16</v>
      </c>
      <c r="B1" s="87"/>
      <c r="C1" s="87"/>
      <c r="D1" s="87"/>
      <c r="E1" s="87"/>
      <c r="F1" s="87"/>
      <c r="G1" s="87"/>
      <c r="H1" s="87"/>
      <c r="I1" s="87"/>
      <c r="J1" s="87"/>
      <c r="K1" s="88"/>
      <c r="L1" s="24" t="s">
        <v>19</v>
      </c>
      <c r="M1" s="2" t="str">
        <f>Assurances!M1</f>
        <v>4,550.50 </v>
      </c>
      <c r="N1" s="20" t="s">
        <v>21</v>
      </c>
      <c r="O1" s="1"/>
      <c r="P1" s="21" t="s">
        <v>20</v>
      </c>
      <c r="Q1" s="9" t="e">
        <f>M1-SUM(O1+'Involvement of Parents'!O1+'Coordination and Integration'!H1+'Annual Parent Meeting'!G1+'Flexible Parent Meeting'!H1+'Building Capacity'!J1+'Staff Development'!J1+'Other Activity'!J1+Accesssibility!O1+Barriers!G1)</f>
        <v>#VALUE!</v>
      </c>
    </row>
    <row r="2" spans="1:17" ht="199.5" customHeight="1">
      <c r="A2" s="89" t="s">
        <v>98</v>
      </c>
      <c r="B2" s="90"/>
      <c r="C2" s="90"/>
      <c r="D2" s="90"/>
      <c r="E2" s="90"/>
      <c r="F2" s="90"/>
      <c r="G2" s="90"/>
      <c r="H2" s="90"/>
      <c r="I2" s="90"/>
      <c r="J2" s="90"/>
      <c r="K2" s="91"/>
    </row>
    <row r="3" spans="1:17" ht="135.75" customHeight="1">
      <c r="A3" s="89" t="s">
        <v>99</v>
      </c>
      <c r="B3" s="90"/>
      <c r="C3" s="90"/>
      <c r="D3" s="90"/>
      <c r="E3" s="90"/>
      <c r="F3" s="90"/>
      <c r="G3" s="90"/>
      <c r="H3" s="90"/>
      <c r="I3" s="90"/>
      <c r="J3" s="90"/>
      <c r="K3" s="91"/>
    </row>
    <row r="4" spans="1:17" ht="234" customHeight="1">
      <c r="A4" s="61" t="s">
        <v>116</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371475</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561975</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752475</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942975</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1133475</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1323975</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1514475</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1704975</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1895475</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2085975</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790575</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981075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942975</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1133475</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1552575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1743075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1933575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2124075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2314575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2505075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2695575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2886075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11" workbookViewId="0">
      <selection activeCell="L2" sqref="L2"/>
    </sheetView>
  </sheetViews>
  <sheetFormatPr defaultColWidth="9.140625" defaultRowHeight="1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c r="A1" s="86" t="s">
        <v>17</v>
      </c>
      <c r="B1" s="87"/>
      <c r="C1" s="87"/>
      <c r="D1" s="87"/>
      <c r="E1" s="87"/>
      <c r="F1" s="87"/>
      <c r="G1" s="87"/>
      <c r="H1" s="87"/>
      <c r="I1" s="87"/>
      <c r="J1" s="87"/>
      <c r="K1" s="88"/>
      <c r="L1" s="19" t="s">
        <v>19</v>
      </c>
      <c r="M1" s="2" t="str">
        <f>Assurances!M1</f>
        <v>4,550.50 </v>
      </c>
      <c r="N1" s="20" t="s">
        <v>21</v>
      </c>
      <c r="O1" s="1"/>
      <c r="P1" s="21" t="s">
        <v>20</v>
      </c>
      <c r="Q1" s="9" t="e">
        <f>M1-SUM(O1+'Involvement of Parents'!O1+'Coordination and Integration'!H1+'Annual Parent Meeting'!G1+'Flexible Parent Meeting'!H1+'Building Capacity'!J1+'Staff Development'!J1+'Other Activity'!J1+Communication!O1+Barriers!G1)</f>
        <v>#VALUE!</v>
      </c>
    </row>
    <row r="2" spans="1:17" ht="155.25" customHeight="1">
      <c r="A2" s="89" t="s">
        <v>100</v>
      </c>
      <c r="B2" s="90"/>
      <c r="C2" s="90"/>
      <c r="D2" s="90"/>
      <c r="E2" s="90"/>
      <c r="F2" s="90"/>
      <c r="G2" s="90"/>
      <c r="H2" s="90"/>
      <c r="I2" s="90"/>
      <c r="J2" s="90"/>
      <c r="K2" s="91"/>
    </row>
    <row r="3" spans="1:17" ht="153" customHeight="1">
      <c r="A3" s="61" t="s">
        <v>101</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371475</xdr:colOff>
                    <xdr:row>1</xdr:row>
                    <xdr:rowOff>1171575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371475</xdr:colOff>
                    <xdr:row>1</xdr:row>
                    <xdr:rowOff>1362075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1323975</xdr:rowOff>
                  </from>
                  <to>
                    <xdr:col>0</xdr:col>
                    <xdr:colOff>371475</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371475</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371475</xdr:colOff>
                    <xdr:row>2</xdr:row>
                    <xdr:rowOff>1171575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371475</xdr:colOff>
                    <xdr:row>2</xdr:row>
                    <xdr:rowOff>1362075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1323975</xdr:rowOff>
                  </from>
                  <to>
                    <xdr:col>0</xdr:col>
                    <xdr:colOff>371475</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1514475</xdr:rowOff>
                  </from>
                  <to>
                    <xdr:col>0</xdr:col>
                    <xdr:colOff>371475</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opLeftCell="A575" workbookViewId="0">
      <selection activeCell="E2" sqref="E2"/>
    </sheetView>
  </sheetViews>
  <sheetFormatPr defaultColWidth="9.140625" defaultRowHeight="15"/>
  <cols>
    <col min="1" max="1" width="30.42578125" style="6" customWidth="1"/>
    <col min="2" max="2" width="54.28515625" style="6" customWidth="1"/>
    <col min="3" max="3" width="22" style="6" customWidth="1"/>
    <col min="4" max="4" width="12.42578125" style="6" customWidth="1"/>
    <col min="5" max="5" width="15.7109375" style="6" customWidth="1"/>
    <col min="6" max="6" width="15.42578125" style="6" customWidth="1"/>
    <col min="7" max="7" width="14.28515625" style="6" bestFit="1" customWidth="1"/>
    <col min="8" max="8" width="13.28515625" style="6" customWidth="1"/>
    <col min="9" max="9" width="15" style="6" bestFit="1" customWidth="1"/>
    <col min="10" max="16384" width="9.140625" style="6"/>
  </cols>
  <sheetData>
    <row r="1" spans="1:9" ht="42" customHeight="1">
      <c r="A1" s="86" t="s">
        <v>18</v>
      </c>
      <c r="B1" s="87"/>
      <c r="C1" s="87"/>
      <c r="D1" s="19" t="s">
        <v>19</v>
      </c>
      <c r="E1" s="2" t="str">
        <f>Assurances!M1</f>
        <v>4,550.50 </v>
      </c>
      <c r="F1" s="20" t="s">
        <v>21</v>
      </c>
      <c r="G1" s="27">
        <f>SUM(C4:C15)</f>
        <v>0</v>
      </c>
      <c r="H1" s="21" t="s">
        <v>20</v>
      </c>
      <c r="I1" s="9" t="e">
        <f>E1-SUM(G1+'Involvement of Parents'!O1+'Coordination and Integration'!H1+'Annual Parent Meeting'!G1+'Flexible Parent Meeting'!H1+'Building Capacity'!J1+'Staff Development'!J1+'Other Activity'!J1+Communication!O1+Accesssibility!O1)</f>
        <v>#VALUE!</v>
      </c>
    </row>
    <row r="2" spans="1:9" ht="102.75" customHeight="1">
      <c r="A2" s="73" t="s">
        <v>102</v>
      </c>
      <c r="B2" s="85"/>
      <c r="C2" s="85"/>
    </row>
    <row r="3" spans="1:9" ht="36">
      <c r="A3" s="30" t="s">
        <v>103</v>
      </c>
      <c r="B3" s="32" t="s">
        <v>104</v>
      </c>
      <c r="C3" s="32" t="s">
        <v>66</v>
      </c>
    </row>
    <row r="4" spans="1:9">
      <c r="A4" s="31" t="s">
        <v>105</v>
      </c>
      <c r="B4" s="26" t="s">
        <v>132</v>
      </c>
      <c r="C4" s="28">
        <v>0</v>
      </c>
    </row>
    <row r="5" spans="1:9" ht="45">
      <c r="A5" s="31" t="s">
        <v>106</v>
      </c>
      <c r="B5" s="26" t="s">
        <v>133</v>
      </c>
      <c r="C5" s="28">
        <v>0</v>
      </c>
    </row>
    <row r="6" spans="1:9">
      <c r="A6" s="31"/>
      <c r="B6" s="26"/>
      <c r="C6" s="28"/>
    </row>
    <row r="7" spans="1:9">
      <c r="A7" s="31"/>
      <c r="B7" s="26"/>
      <c r="C7" s="28"/>
    </row>
    <row r="8" spans="1:9">
      <c r="A8" s="31"/>
      <c r="B8" s="26"/>
      <c r="C8" s="28"/>
    </row>
    <row r="9" spans="1:9">
      <c r="A9" s="31"/>
      <c r="B9" s="26"/>
      <c r="C9" s="28"/>
    </row>
    <row r="10" spans="1:9">
      <c r="A10" s="31"/>
      <c r="B10" s="26"/>
      <c r="C10" s="28"/>
    </row>
    <row r="11" spans="1:9">
      <c r="A11" s="31"/>
      <c r="B11" s="26"/>
      <c r="C11" s="28"/>
    </row>
    <row r="12" spans="1:9">
      <c r="A12" s="31"/>
      <c r="B12" s="26"/>
      <c r="C12" s="28"/>
    </row>
    <row r="13" spans="1:9">
      <c r="A13" s="31"/>
      <c r="B13" s="26"/>
      <c r="C13" s="28"/>
    </row>
    <row r="14" spans="1:9">
      <c r="A14" s="31"/>
      <c r="B14" s="26"/>
      <c r="C14" s="28"/>
    </row>
    <row r="15" spans="1:9">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42578125" style="14" customWidth="1"/>
    <col min="18" max="16384" width="9.140625" style="14"/>
  </cols>
  <sheetData>
    <row r="1" spans="1:17" ht="42" customHeight="1">
      <c r="A1" s="78" t="s">
        <v>8</v>
      </c>
      <c r="B1" s="78"/>
      <c r="C1" s="78"/>
      <c r="D1" s="78"/>
      <c r="E1" s="78"/>
      <c r="F1" s="78"/>
      <c r="G1" s="78"/>
      <c r="H1" s="78"/>
      <c r="I1" s="78"/>
      <c r="J1" s="78"/>
      <c r="K1" s="78"/>
      <c r="L1" s="10" t="s">
        <v>19</v>
      </c>
      <c r="M1" s="16" t="str">
        <f>Assurances!M1</f>
        <v>4,550.50 </v>
      </c>
      <c r="N1" s="12" t="s">
        <v>21</v>
      </c>
      <c r="O1" s="11"/>
      <c r="P1" s="13"/>
      <c r="Q1" s="17"/>
    </row>
    <row r="2" spans="1:17" ht="221.25" customHeight="1">
      <c r="A2" s="73" t="s">
        <v>112</v>
      </c>
      <c r="B2" s="73"/>
      <c r="C2" s="73"/>
      <c r="D2" s="73"/>
      <c r="E2" s="73"/>
      <c r="F2" s="73"/>
      <c r="G2" s="73"/>
      <c r="H2" s="73"/>
      <c r="I2" s="73"/>
      <c r="J2" s="73"/>
      <c r="K2" s="73"/>
      <c r="L2" s="15"/>
      <c r="M2" s="15"/>
    </row>
    <row r="3" spans="1:17" ht="16.5" customHeight="1">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2352675</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752475</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1171575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1590675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1933575</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ColWidth="8.85546875" defaultRowHeight="15"/>
  <sheetData>
    <row r="1" spans="1:9">
      <c r="A1" t="s">
        <v>11</v>
      </c>
      <c r="I1" t="s">
        <v>36</v>
      </c>
    </row>
    <row r="2" spans="1:9">
      <c r="A2" t="s">
        <v>30</v>
      </c>
      <c r="I2" t="s">
        <v>37</v>
      </c>
    </row>
    <row r="3" spans="1:9">
      <c r="A3" t="s">
        <v>31</v>
      </c>
      <c r="I3" t="s">
        <v>38</v>
      </c>
    </row>
    <row r="4" spans="1:9">
      <c r="A4" t="s">
        <v>32</v>
      </c>
      <c r="I4" t="s">
        <v>39</v>
      </c>
    </row>
    <row r="5" spans="1:9">
      <c r="A5" t="s">
        <v>33</v>
      </c>
    </row>
    <row r="6" spans="1:9">
      <c r="A6" t="s">
        <v>34</v>
      </c>
    </row>
    <row r="7" spans="1:9">
      <c r="A7" t="s">
        <v>35</v>
      </c>
    </row>
    <row r="8" spans="1:9">
      <c r="A8" t="s">
        <v>59</v>
      </c>
    </row>
    <row r="11" spans="1:9">
      <c r="A11" t="s">
        <v>43</v>
      </c>
    </row>
    <row r="12" spans="1:9">
      <c r="A12" t="s">
        <v>44</v>
      </c>
    </row>
    <row r="13" spans="1:9">
      <c r="A13" t="s">
        <v>45</v>
      </c>
    </row>
    <row r="14" spans="1:9">
      <c r="A14" t="s">
        <v>46</v>
      </c>
    </row>
    <row r="15" spans="1:9">
      <c r="A15" t="s">
        <v>47</v>
      </c>
    </row>
    <row r="16" spans="1:9">
      <c r="A16" t="s">
        <v>48</v>
      </c>
    </row>
    <row r="17" spans="1:1">
      <c r="A17" t="s">
        <v>59</v>
      </c>
    </row>
    <row r="19" spans="1:1">
      <c r="A19" t="s">
        <v>53</v>
      </c>
    </row>
    <row r="20" spans="1:1">
      <c r="A20" t="s">
        <v>54</v>
      </c>
    </row>
    <row r="21" spans="1:1">
      <c r="A21" t="s">
        <v>55</v>
      </c>
    </row>
    <row r="22" spans="1:1">
      <c r="A22" t="s">
        <v>56</v>
      </c>
    </row>
    <row r="23" spans="1:1">
      <c r="A23" t="s">
        <v>57</v>
      </c>
    </row>
    <row r="24" spans="1:1">
      <c r="A24" t="s">
        <v>59</v>
      </c>
    </row>
    <row r="26" spans="1:1">
      <c r="A26" t="s">
        <v>81</v>
      </c>
    </row>
    <row r="27" spans="1:1">
      <c r="A27" t="s">
        <v>83</v>
      </c>
    </row>
    <row r="28" spans="1:1">
      <c r="A28" t="s">
        <v>86</v>
      </c>
    </row>
    <row r="29" spans="1:1">
      <c r="A29" t="s">
        <v>88</v>
      </c>
    </row>
    <row r="30" spans="1:1">
      <c r="A30" t="s">
        <v>87</v>
      </c>
    </row>
    <row r="31" spans="1:1">
      <c r="A31" t="s">
        <v>85</v>
      </c>
    </row>
    <row r="32" spans="1:1">
      <c r="A32" t="s">
        <v>92</v>
      </c>
    </row>
    <row r="33" spans="1:1">
      <c r="A33" t="s">
        <v>68</v>
      </c>
    </row>
    <row r="34" spans="1:1">
      <c r="A34" t="s">
        <v>79</v>
      </c>
    </row>
    <row r="35" spans="1:1">
      <c r="A35" t="s">
        <v>76</v>
      </c>
    </row>
    <row r="36" spans="1:1">
      <c r="A36" t="s">
        <v>84</v>
      </c>
    </row>
    <row r="37" spans="1:1">
      <c r="A37" t="s">
        <v>80</v>
      </c>
    </row>
    <row r="38" spans="1:1">
      <c r="A38" t="s">
        <v>69</v>
      </c>
    </row>
    <row r="39" spans="1:1">
      <c r="A39" t="s">
        <v>70</v>
      </c>
    </row>
    <row r="40" spans="1:1">
      <c r="A40" t="s">
        <v>71</v>
      </c>
    </row>
    <row r="41" spans="1:1">
      <c r="A41" t="s">
        <v>72</v>
      </c>
    </row>
    <row r="42" spans="1:1">
      <c r="A42" t="s">
        <v>73</v>
      </c>
    </row>
    <row r="43" spans="1:1">
      <c r="A43" t="s">
        <v>74</v>
      </c>
    </row>
    <row r="44" spans="1:1">
      <c r="A44" t="s">
        <v>90</v>
      </c>
    </row>
    <row r="45" spans="1:1">
      <c r="A45" t="s">
        <v>91</v>
      </c>
    </row>
    <row r="46" spans="1:1">
      <c r="A46" t="s">
        <v>77</v>
      </c>
    </row>
    <row r="47" spans="1:1">
      <c r="A47" t="s">
        <v>78</v>
      </c>
    </row>
    <row r="48" spans="1:1">
      <c r="A48" t="s">
        <v>67</v>
      </c>
    </row>
    <row r="49" spans="1:1">
      <c r="A49" t="s">
        <v>82</v>
      </c>
    </row>
    <row r="50" spans="1:1">
      <c r="A50" t="s">
        <v>89</v>
      </c>
    </row>
    <row r="51" spans="1:1">
      <c r="A51" t="s">
        <v>75</v>
      </c>
    </row>
    <row r="52" spans="1:1">
      <c r="A52" t="s">
        <v>59</v>
      </c>
    </row>
    <row r="54" spans="1:1">
      <c r="A54" t="s">
        <v>95</v>
      </c>
    </row>
    <row r="55" spans="1:1">
      <c r="A55" t="s">
        <v>94</v>
      </c>
    </row>
    <row r="56" spans="1:1">
      <c r="A56" t="s">
        <v>96</v>
      </c>
    </row>
    <row r="57" spans="1:1">
      <c r="A57" t="s">
        <v>97</v>
      </c>
    </row>
    <row r="58" spans="1:1">
      <c r="A58" t="s">
        <v>59</v>
      </c>
    </row>
    <row r="60" spans="1:1">
      <c r="A60" t="s">
        <v>106</v>
      </c>
    </row>
    <row r="61" spans="1:1">
      <c r="A61" t="s">
        <v>105</v>
      </c>
    </row>
    <row r="62" spans="1:1">
      <c r="A62" t="s">
        <v>107</v>
      </c>
    </row>
    <row r="63" spans="1:1">
      <c r="A63" t="s">
        <v>108</v>
      </c>
    </row>
    <row r="64" spans="1:1">
      <c r="A64" t="s">
        <v>109</v>
      </c>
    </row>
    <row r="65" spans="1:1">
      <c r="A65" t="s">
        <v>110</v>
      </c>
    </row>
    <row r="66" spans="1:1">
      <c r="A66" t="s">
        <v>111</v>
      </c>
    </row>
    <row r="67" spans="1:1">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2" zoomScaleNormal="100" workbookViewId="0">
      <selection activeCell="D6" sqref="D6"/>
    </sheetView>
  </sheetViews>
  <sheetFormatPr defaultColWidth="9.140625" defaultRowHeight="1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42578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c r="A1" s="80" t="s">
        <v>9</v>
      </c>
      <c r="B1" s="80"/>
      <c r="C1" s="80"/>
      <c r="D1" s="80"/>
      <c r="E1" s="3" t="s">
        <v>19</v>
      </c>
      <c r="F1" s="2" t="str">
        <f>Assurances!M1</f>
        <v>4,550.50 </v>
      </c>
      <c r="G1" s="4" t="s">
        <v>21</v>
      </c>
      <c r="H1" s="1">
        <v>0</v>
      </c>
      <c r="I1" s="18" t="s">
        <v>20</v>
      </c>
      <c r="J1" s="9" t="e">
        <f>F1-SUM(H1+'Involvement of Parents'!O1+'Annual Parent Meeting'!G1+'Flexible Parent Meeting'!H1+'Building Capacity'!J1+'Staff Development'!J1+'Other Activity'!J1+Communication!O1+Accesssibility!O1+Barriers!G1)</f>
        <v>#VALUE!</v>
      </c>
    </row>
    <row r="2" spans="1:10" ht="48.75" customHeight="1">
      <c r="A2" s="81" t="s">
        <v>113</v>
      </c>
      <c r="B2" s="81"/>
      <c r="C2" s="81"/>
      <c r="D2" s="81"/>
    </row>
    <row r="3" spans="1:10" ht="46.5" customHeight="1">
      <c r="A3" s="30" t="s">
        <v>10</v>
      </c>
      <c r="B3" s="32" t="s">
        <v>22</v>
      </c>
      <c r="C3" s="32" t="s">
        <v>28</v>
      </c>
      <c r="D3" s="30" t="s">
        <v>29</v>
      </c>
    </row>
    <row r="4" spans="1:10" ht="75.75">
      <c r="A4" s="31" t="s">
        <v>11</v>
      </c>
      <c r="B4" s="26" t="s">
        <v>119</v>
      </c>
      <c r="C4" s="26" t="s">
        <v>120</v>
      </c>
      <c r="D4" s="31" t="s">
        <v>38</v>
      </c>
    </row>
    <row r="5" spans="1:10" ht="60.75">
      <c r="A5" s="31" t="s">
        <v>59</v>
      </c>
      <c r="B5" s="26" t="s">
        <v>122</v>
      </c>
      <c r="C5" s="36" t="s">
        <v>121</v>
      </c>
      <c r="D5" s="31" t="s">
        <v>38</v>
      </c>
    </row>
    <row r="6" spans="1:10" ht="60.75">
      <c r="A6" s="31" t="s">
        <v>30</v>
      </c>
      <c r="B6" s="26" t="s">
        <v>134</v>
      </c>
      <c r="C6" s="26" t="s">
        <v>151</v>
      </c>
      <c r="D6" s="31" t="s">
        <v>38</v>
      </c>
    </row>
    <row r="7" spans="1:10" ht="15.75">
      <c r="A7" s="31"/>
      <c r="B7" s="26"/>
      <c r="C7" s="26"/>
      <c r="D7" s="31"/>
    </row>
    <row r="8" spans="1:10" ht="15.75">
      <c r="A8" s="31"/>
      <c r="B8" s="26"/>
      <c r="C8" s="26"/>
      <c r="D8" s="31"/>
    </row>
    <row r="9" spans="1:10" ht="15.75">
      <c r="A9" s="31"/>
      <c r="B9" s="26"/>
      <c r="C9" s="26"/>
      <c r="D9" s="31"/>
    </row>
    <row r="10" spans="1:10" ht="15.75">
      <c r="A10" s="31"/>
      <c r="B10" s="26"/>
      <c r="C10" s="26"/>
      <c r="D10" s="31"/>
    </row>
    <row r="11" spans="1:10" ht="15.75">
      <c r="A11" s="31"/>
      <c r="B11" s="26"/>
      <c r="C11" s="26"/>
      <c r="D11" s="31"/>
    </row>
    <row r="12" spans="1:10" ht="15.7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topLeftCell="H1" workbookViewId="0">
      <selection activeCell="A10" sqref="A10"/>
    </sheetView>
  </sheetViews>
  <sheetFormatPr defaultColWidth="9.140625" defaultRowHeight="15"/>
  <cols>
    <col min="1" max="1" width="33.42578125" style="14" customWidth="1"/>
    <col min="2" max="2" width="42.28515625" style="14" customWidth="1"/>
    <col min="3" max="3" width="37.42578125" style="14" customWidth="1"/>
    <col min="4" max="4" width="13.7109375" style="14" customWidth="1"/>
    <col min="5" max="5" width="12.7109375" style="14" customWidth="1"/>
    <col min="6" max="6" width="14.42578125" style="14" customWidth="1"/>
    <col min="7" max="7" width="12.42578125" style="14" customWidth="1"/>
    <col min="8" max="8" width="12.28515625" style="14" customWidth="1"/>
    <col min="9" max="9" width="13.140625" style="14" customWidth="1"/>
    <col min="10" max="16384" width="9.140625" style="14"/>
  </cols>
  <sheetData>
    <row r="1" spans="1:9" ht="42" customHeight="1">
      <c r="A1" s="82" t="s">
        <v>12</v>
      </c>
      <c r="B1" s="83"/>
      <c r="C1" s="83"/>
      <c r="D1" s="19" t="s">
        <v>19</v>
      </c>
      <c r="E1" s="2" t="str">
        <f>Assurances!M1</f>
        <v>4,550.50 </v>
      </c>
      <c r="F1" s="20" t="s">
        <v>21</v>
      </c>
      <c r="G1" s="1"/>
      <c r="H1" s="21" t="s">
        <v>20</v>
      </c>
      <c r="I1" s="9" t="e">
        <f>E1-SUM(G1+'Involvement of Parents'!O1+'Coordination and Integration'!H1+'Flexible Parent Meeting'!H1+'Building Capacity'!J1+'Staff Development'!J1+'Other Activity'!J1+Communication!O1+Accesssibility!O1+Barriers!G1)</f>
        <v>#VALUE!</v>
      </c>
    </row>
    <row r="2" spans="1:9" ht="73.5" customHeight="1">
      <c r="A2" s="73" t="s">
        <v>49</v>
      </c>
      <c r="B2" s="84"/>
      <c r="C2" s="84"/>
    </row>
    <row r="3" spans="1:9" ht="37.5" customHeight="1">
      <c r="A3" s="30" t="s">
        <v>40</v>
      </c>
      <c r="B3" s="33" t="s">
        <v>41</v>
      </c>
      <c r="C3" s="32" t="s">
        <v>42</v>
      </c>
    </row>
    <row r="4" spans="1:9" ht="15.75">
      <c r="A4" s="31" t="s">
        <v>43</v>
      </c>
      <c r="B4" s="34" t="s">
        <v>123</v>
      </c>
      <c r="C4" s="26" t="s">
        <v>124</v>
      </c>
    </row>
    <row r="5" spans="1:9" ht="15.75">
      <c r="A5" s="31" t="s">
        <v>44</v>
      </c>
      <c r="B5" s="26" t="s">
        <v>125</v>
      </c>
      <c r="C5" s="26" t="s">
        <v>126</v>
      </c>
    </row>
    <row r="6" spans="1:9" ht="15.75">
      <c r="A6" s="31" t="s">
        <v>45</v>
      </c>
      <c r="B6" s="26" t="s">
        <v>123</v>
      </c>
      <c r="C6" s="26" t="s">
        <v>126</v>
      </c>
    </row>
    <row r="7" spans="1:9" ht="15.75">
      <c r="A7" s="31" t="s">
        <v>46</v>
      </c>
      <c r="B7" s="26" t="s">
        <v>127</v>
      </c>
      <c r="C7" s="26" t="s">
        <v>128</v>
      </c>
    </row>
    <row r="8" spans="1:9" ht="15.75">
      <c r="A8" s="31" t="s">
        <v>47</v>
      </c>
      <c r="B8" s="26" t="s">
        <v>129</v>
      </c>
      <c r="C8" s="26" t="s">
        <v>128</v>
      </c>
    </row>
    <row r="9" spans="1:9" ht="30.75">
      <c r="A9" s="31" t="s">
        <v>48</v>
      </c>
      <c r="B9" s="26" t="s">
        <v>129</v>
      </c>
      <c r="C9" s="26" t="s">
        <v>128</v>
      </c>
    </row>
    <row r="10" spans="1:9" ht="15.75">
      <c r="A10" s="31"/>
      <c r="B10" s="26"/>
      <c r="C10" s="26"/>
    </row>
    <row r="11" spans="1:9" ht="15.75">
      <c r="A11" s="31"/>
      <c r="B11" s="26"/>
      <c r="C11" s="26"/>
    </row>
    <row r="12" spans="1:9" ht="15.7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topLeftCell="A2" workbookViewId="0">
      <selection activeCell="D8" sqref="D8"/>
    </sheetView>
  </sheetViews>
  <sheetFormatPr defaultColWidth="9.140625" defaultRowHeight="15"/>
  <cols>
    <col min="1" max="1" width="30.42578125" style="14" customWidth="1"/>
    <col min="2" max="2" width="59.140625" style="14" customWidth="1"/>
    <col min="3" max="3" width="16.85546875" style="14" customWidth="1"/>
    <col min="4" max="5" width="14.28515625" style="14" customWidth="1"/>
    <col min="6" max="6" width="14.42578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c r="A1" s="82" t="s">
        <v>13</v>
      </c>
      <c r="B1" s="82"/>
      <c r="C1" s="82"/>
      <c r="D1" s="82"/>
      <c r="E1" s="19" t="s">
        <v>19</v>
      </c>
      <c r="F1" s="2" t="str">
        <f>Assurances!M1</f>
        <v>4,550.50 </v>
      </c>
      <c r="G1" s="22" t="s">
        <v>21</v>
      </c>
      <c r="H1" s="27">
        <f>SUM(D5:D16)</f>
        <v>0</v>
      </c>
      <c r="I1" s="23" t="s">
        <v>20</v>
      </c>
      <c r="J1" s="9" t="e">
        <f>F1-SUM(H1+'Involvement of Parents'!O1+'Coordination and Integration'!H1+'Annual Parent Meeting'!G1+'Building Capacity'!J1+'Staff Development'!J1+'Other Activity'!J1+Communication!O1+Accesssibility!O1+Barriers!G1)</f>
        <v>#VALUE!</v>
      </c>
    </row>
    <row r="2" spans="1:10" ht="91.35" customHeight="1">
      <c r="A2" s="73" t="s">
        <v>114</v>
      </c>
      <c r="B2" s="85"/>
      <c r="C2" s="85"/>
      <c r="D2" s="85"/>
    </row>
    <row r="3" spans="1:10" ht="41.25" customHeight="1">
      <c r="A3" s="73" t="s">
        <v>115</v>
      </c>
      <c r="B3" s="85"/>
      <c r="C3" s="85"/>
      <c r="D3" s="85"/>
    </row>
    <row r="4" spans="1:10" ht="18" customHeight="1">
      <c r="A4" s="30" t="s">
        <v>50</v>
      </c>
      <c r="B4" s="33" t="s">
        <v>51</v>
      </c>
      <c r="C4" s="30" t="s">
        <v>29</v>
      </c>
      <c r="D4" s="30" t="s">
        <v>52</v>
      </c>
    </row>
    <row r="5" spans="1:10" ht="15.75">
      <c r="A5" s="31" t="s">
        <v>54</v>
      </c>
      <c r="B5" s="26"/>
      <c r="C5" s="31"/>
      <c r="D5" s="29"/>
    </row>
    <row r="6" spans="1:10" ht="75.75">
      <c r="A6" s="31" t="s">
        <v>57</v>
      </c>
      <c r="B6" s="26" t="s">
        <v>130</v>
      </c>
      <c r="C6" s="31" t="s">
        <v>39</v>
      </c>
      <c r="D6" s="29">
        <v>0</v>
      </c>
    </row>
    <row r="7" spans="1:10" ht="30.75">
      <c r="A7" s="31" t="s">
        <v>56</v>
      </c>
      <c r="B7" s="26" t="s">
        <v>135</v>
      </c>
      <c r="C7" s="31" t="s">
        <v>38</v>
      </c>
      <c r="D7" s="29">
        <v>0</v>
      </c>
    </row>
    <row r="8" spans="1:10" ht="30.75">
      <c r="A8" s="31" t="s">
        <v>54</v>
      </c>
      <c r="B8" s="26" t="s">
        <v>136</v>
      </c>
      <c r="C8" s="31" t="s">
        <v>37</v>
      </c>
      <c r="D8" s="29">
        <v>0</v>
      </c>
    </row>
    <row r="9" spans="1:10" ht="15.75">
      <c r="A9" s="31"/>
      <c r="B9" s="26"/>
      <c r="C9" s="31"/>
      <c r="D9" s="29"/>
    </row>
    <row r="10" spans="1:10" ht="15.75">
      <c r="A10" s="31"/>
      <c r="B10" s="26"/>
      <c r="C10" s="31"/>
      <c r="D10" s="29"/>
    </row>
    <row r="11" spans="1:10" ht="15.75">
      <c r="A11" s="31"/>
      <c r="B11" s="26"/>
      <c r="C11" s="31"/>
      <c r="D11" s="29"/>
    </row>
    <row r="12" spans="1:10" ht="15.75">
      <c r="A12" s="31"/>
      <c r="B12" s="26"/>
      <c r="C12" s="31"/>
      <c r="D12" s="29"/>
    </row>
    <row r="13" spans="1:10" ht="15.75">
      <c r="A13" s="31"/>
      <c r="B13" s="26"/>
      <c r="C13" s="31"/>
      <c r="D13" s="29"/>
    </row>
    <row r="14" spans="1:10" ht="15.75">
      <c r="A14" s="31"/>
      <c r="B14" s="26"/>
      <c r="C14" s="31"/>
      <c r="D14" s="29"/>
    </row>
    <row r="15" spans="1:10" ht="15.75">
      <c r="A15" s="31"/>
      <c r="B15" s="26"/>
      <c r="C15" s="31"/>
      <c r="D15" s="29"/>
    </row>
    <row r="16" spans="1:10" ht="15.75">
      <c r="A16" s="31"/>
      <c r="B16" s="26"/>
      <c r="C16" s="31"/>
      <c r="D16" s="29"/>
    </row>
    <row r="17" spans="1:4" ht="15.7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28575</xdr:colOff>
                    <xdr:row>1</xdr:row>
                    <xdr:rowOff>390525</xdr:rowOff>
                  </from>
                  <to>
                    <xdr:col>0</xdr:col>
                    <xdr:colOff>333375</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28575</xdr:colOff>
                    <xdr:row>1</xdr:row>
                    <xdr:rowOff>571500</xdr:rowOff>
                  </from>
                  <to>
                    <xdr:col>0</xdr:col>
                    <xdr:colOff>333375</xdr:colOff>
                    <xdr:row>1</xdr:row>
                    <xdr:rowOff>790575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28575</xdr:colOff>
                    <xdr:row>1</xdr:row>
                    <xdr:rowOff>752475</xdr:rowOff>
                  </from>
                  <to>
                    <xdr:col>0</xdr:col>
                    <xdr:colOff>333375</xdr:colOff>
                    <xdr:row>1</xdr:row>
                    <xdr:rowOff>981075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F6" sqref="F6"/>
    </sheetView>
  </sheetViews>
  <sheetFormatPr defaultColWidth="9.140625" defaultRowHeight="15"/>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42578125" style="6" customWidth="1"/>
    <col min="10" max="10" width="13" style="6" customWidth="1"/>
    <col min="11" max="11" width="11.85546875" style="6" customWidth="1"/>
    <col min="12" max="12" width="13.7109375" style="6" bestFit="1" customWidth="1"/>
    <col min="13" max="16384" width="9.140625" style="6"/>
  </cols>
  <sheetData>
    <row r="1" spans="1:12" ht="42" customHeight="1">
      <c r="A1" s="86" t="s">
        <v>58</v>
      </c>
      <c r="B1" s="87"/>
      <c r="C1" s="87"/>
      <c r="D1" s="87"/>
      <c r="E1" s="87"/>
      <c r="F1" s="88"/>
      <c r="G1" s="19" t="s">
        <v>19</v>
      </c>
      <c r="H1" s="2" t="str">
        <f>Assurances!M1</f>
        <v>4,550.50 </v>
      </c>
      <c r="I1" s="20" t="s">
        <v>21</v>
      </c>
      <c r="J1" s="27">
        <f>SUM(F4:F17)</f>
        <v>300</v>
      </c>
      <c r="K1" s="21" t="s">
        <v>20</v>
      </c>
      <c r="L1" s="9" t="e">
        <f>H1-SUM(J1+'Involvement of Parents'!O1+'Coordination and Integration'!H1+'Annual Parent Meeting'!G1+'Flexible Parent Meeting'!H1+'Staff Development'!J1+'Other Activity'!J1+Communication!O1+Accesssibility!O1+Barriers!G1)</f>
        <v>#VALUE!</v>
      </c>
    </row>
    <row r="2" spans="1:12" ht="81" customHeight="1">
      <c r="A2" s="89" t="s">
        <v>27</v>
      </c>
      <c r="B2" s="90"/>
      <c r="C2" s="90"/>
      <c r="D2" s="90"/>
      <c r="E2" s="90"/>
      <c r="F2" s="91"/>
    </row>
    <row r="3" spans="1:12" ht="36">
      <c r="A3" s="30" t="s">
        <v>60</v>
      </c>
      <c r="B3" s="33" t="s">
        <v>61</v>
      </c>
      <c r="C3" s="32" t="s">
        <v>28</v>
      </c>
      <c r="D3" s="30" t="s">
        <v>29</v>
      </c>
      <c r="E3" s="30" t="s">
        <v>42</v>
      </c>
      <c r="F3" s="30" t="s">
        <v>62</v>
      </c>
    </row>
    <row r="4" spans="1:12" ht="75">
      <c r="A4" s="26" t="s">
        <v>137</v>
      </c>
      <c r="B4" s="26" t="s">
        <v>142</v>
      </c>
      <c r="C4" s="26" t="s">
        <v>143</v>
      </c>
      <c r="D4" s="26" t="s">
        <v>38</v>
      </c>
      <c r="E4" s="26" t="s">
        <v>144</v>
      </c>
      <c r="F4" s="28">
        <v>50</v>
      </c>
    </row>
    <row r="5" spans="1:12" ht="75">
      <c r="A5" s="26" t="s">
        <v>138</v>
      </c>
      <c r="B5" s="26" t="s">
        <v>145</v>
      </c>
      <c r="C5" s="26" t="s">
        <v>143</v>
      </c>
      <c r="D5" s="26" t="s">
        <v>38</v>
      </c>
      <c r="E5" s="26" t="s">
        <v>144</v>
      </c>
      <c r="F5" s="28">
        <v>50</v>
      </c>
    </row>
    <row r="6" spans="1:12" ht="60">
      <c r="A6" s="26" t="s">
        <v>139</v>
      </c>
      <c r="B6" s="26" t="s">
        <v>146</v>
      </c>
      <c r="C6" s="26" t="s">
        <v>154</v>
      </c>
      <c r="D6" s="26" t="s">
        <v>37</v>
      </c>
      <c r="E6" s="26" t="s">
        <v>155</v>
      </c>
      <c r="F6" s="28">
        <v>50</v>
      </c>
    </row>
    <row r="7" spans="1:12" ht="75">
      <c r="A7" s="26" t="s">
        <v>140</v>
      </c>
      <c r="B7" s="26" t="s">
        <v>147</v>
      </c>
      <c r="C7" s="26" t="s">
        <v>157</v>
      </c>
      <c r="D7" s="26" t="s">
        <v>37</v>
      </c>
      <c r="E7" s="26" t="s">
        <v>158</v>
      </c>
      <c r="F7" s="28">
        <v>50</v>
      </c>
    </row>
    <row r="8" spans="1:12" ht="75">
      <c r="A8" s="26" t="s">
        <v>141</v>
      </c>
      <c r="B8" s="26" t="s">
        <v>150</v>
      </c>
      <c r="C8" s="26" t="s">
        <v>120</v>
      </c>
      <c r="D8" s="26" t="s">
        <v>38</v>
      </c>
      <c r="E8" s="26" t="s">
        <v>156</v>
      </c>
      <c r="F8" s="28">
        <v>50</v>
      </c>
    </row>
    <row r="9" spans="1:12" ht="60">
      <c r="A9" s="26" t="s">
        <v>148</v>
      </c>
      <c r="B9" s="26" t="s">
        <v>149</v>
      </c>
      <c r="C9" s="26" t="s">
        <v>152</v>
      </c>
      <c r="D9" s="26" t="s">
        <v>38</v>
      </c>
      <c r="E9" s="26" t="s">
        <v>153</v>
      </c>
      <c r="F9" s="28">
        <v>50</v>
      </c>
    </row>
    <row r="10" spans="1:12">
      <c r="A10" s="26"/>
      <c r="B10" s="26"/>
      <c r="C10" s="26"/>
      <c r="D10" s="26"/>
      <c r="E10" s="26"/>
      <c r="F10" s="28"/>
    </row>
    <row r="11" spans="1:12">
      <c r="A11" s="26"/>
      <c r="B11" s="26"/>
      <c r="C11" s="26"/>
      <c r="D11" s="26"/>
      <c r="E11" s="26"/>
      <c r="F11" s="28"/>
    </row>
    <row r="12" spans="1:12">
      <c r="A12" s="26"/>
      <c r="B12" s="26"/>
      <c r="C12" s="26"/>
      <c r="D12" s="26"/>
      <c r="E12" s="26"/>
      <c r="F12" s="28"/>
    </row>
    <row r="13" spans="1:12">
      <c r="A13" s="26"/>
      <c r="B13" s="26"/>
      <c r="C13" s="26"/>
      <c r="D13" s="26"/>
      <c r="E13" s="26"/>
      <c r="F13" s="28"/>
    </row>
    <row r="14" spans="1:12">
      <c r="A14" s="26"/>
      <c r="B14" s="26"/>
      <c r="C14" s="26"/>
      <c r="D14" s="26"/>
      <c r="E14" s="26"/>
      <c r="F14" s="28"/>
    </row>
    <row r="15" spans="1:12">
      <c r="A15" s="26"/>
      <c r="B15" s="26"/>
      <c r="C15" s="26"/>
      <c r="D15" s="26"/>
      <c r="E15" s="26"/>
      <c r="F15" s="28"/>
    </row>
    <row r="16" spans="1:12">
      <c r="A16" s="26"/>
      <c r="B16" s="26"/>
      <c r="C16" s="26"/>
      <c r="D16" s="26"/>
      <c r="E16" s="26"/>
      <c r="F16" s="28"/>
    </row>
    <row r="17" spans="1:6">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3" workbookViewId="0">
      <selection activeCell="D7" sqref="D7"/>
    </sheetView>
  </sheetViews>
  <sheetFormatPr defaultColWidth="9.140625" defaultRowHeight="15"/>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c r="A1" s="86" t="s">
        <v>14</v>
      </c>
      <c r="B1" s="87"/>
      <c r="C1" s="87"/>
      <c r="D1" s="87"/>
      <c r="E1" s="87"/>
      <c r="F1" s="88"/>
      <c r="G1" s="19" t="s">
        <v>19</v>
      </c>
      <c r="H1" s="2" t="str">
        <f>Assurances!M1</f>
        <v>4,550.50 </v>
      </c>
      <c r="I1" s="20" t="s">
        <v>21</v>
      </c>
      <c r="J1" s="27">
        <f>SUM(F4:F17)</f>
        <v>150</v>
      </c>
      <c r="K1" s="21" t="s">
        <v>20</v>
      </c>
      <c r="L1" s="9" t="e">
        <f>H1-SUM(J1+'Involvement of Parents'!O1+'Coordination and Integration'!H1+'Annual Parent Meeting'!G1+'Flexible Parent Meeting'!H1+'Building Capacity'!J1+'Other Activity'!J1+Communication!O1+Accesssibility!O1+Barriers!G1)</f>
        <v>#VALUE!</v>
      </c>
    </row>
    <row r="2" spans="1:12" ht="164.25" customHeight="1">
      <c r="A2" s="89" t="s">
        <v>63</v>
      </c>
      <c r="B2" s="90"/>
      <c r="C2" s="90"/>
      <c r="D2" s="90"/>
      <c r="E2" s="90"/>
      <c r="F2" s="91"/>
    </row>
    <row r="3" spans="1:12" ht="54">
      <c r="A3" s="30" t="s">
        <v>64</v>
      </c>
      <c r="B3" s="32" t="s">
        <v>61</v>
      </c>
      <c r="C3" s="32" t="s">
        <v>65</v>
      </c>
      <c r="D3" s="30" t="s">
        <v>29</v>
      </c>
      <c r="E3" s="30" t="s">
        <v>42</v>
      </c>
      <c r="F3" s="30" t="s">
        <v>66</v>
      </c>
    </row>
    <row r="4" spans="1:12" ht="120.75">
      <c r="A4" s="31" t="s">
        <v>87</v>
      </c>
      <c r="B4" s="26" t="s">
        <v>163</v>
      </c>
      <c r="C4" s="36" t="s">
        <v>159</v>
      </c>
      <c r="D4" s="31" t="s">
        <v>39</v>
      </c>
      <c r="E4" s="31" t="s">
        <v>160</v>
      </c>
      <c r="F4" s="29">
        <v>150</v>
      </c>
    </row>
    <row r="5" spans="1:12" ht="75">
      <c r="A5" s="31" t="s">
        <v>91</v>
      </c>
      <c r="B5" s="26" t="s">
        <v>161</v>
      </c>
      <c r="C5" s="31" t="s">
        <v>162</v>
      </c>
      <c r="D5" s="31" t="s">
        <v>39</v>
      </c>
      <c r="E5" s="31" t="s">
        <v>126</v>
      </c>
      <c r="F5" s="29">
        <v>0</v>
      </c>
    </row>
    <row r="6" spans="1:12">
      <c r="A6" s="31"/>
      <c r="B6" s="26"/>
      <c r="C6" s="26"/>
      <c r="D6" s="31"/>
      <c r="E6" s="31"/>
      <c r="F6" s="29"/>
    </row>
    <row r="7" spans="1:12">
      <c r="A7" s="31"/>
      <c r="B7" s="26"/>
      <c r="C7" s="26"/>
      <c r="D7" s="31"/>
      <c r="E7" s="31"/>
      <c r="F7" s="29"/>
    </row>
    <row r="8" spans="1:12">
      <c r="A8" s="31"/>
      <c r="B8" s="26"/>
      <c r="C8" s="26"/>
      <c r="D8" s="31"/>
      <c r="E8" s="31"/>
      <c r="F8" s="29"/>
    </row>
    <row r="9" spans="1:12">
      <c r="A9" s="31"/>
      <c r="B9" s="26"/>
      <c r="C9" s="26"/>
      <c r="D9" s="31"/>
      <c r="E9" s="31"/>
      <c r="F9" s="29"/>
    </row>
    <row r="10" spans="1:12">
      <c r="A10" s="31"/>
      <c r="B10" s="26"/>
      <c r="C10" s="26"/>
      <c r="D10" s="31"/>
      <c r="E10" s="31"/>
      <c r="F10" s="29"/>
    </row>
    <row r="11" spans="1:12">
      <c r="A11" s="31"/>
      <c r="B11" s="26"/>
      <c r="C11" s="26"/>
      <c r="D11" s="31"/>
      <c r="E11" s="31"/>
      <c r="F11" s="29"/>
    </row>
    <row r="12" spans="1:12">
      <c r="A12" s="31"/>
      <c r="B12" s="26"/>
      <c r="C12" s="26"/>
      <c r="D12" s="31"/>
      <c r="E12" s="31"/>
      <c r="F12" s="29"/>
    </row>
    <row r="13" spans="1:12">
      <c r="A13" s="31"/>
      <c r="B13" s="26"/>
      <c r="C13" s="26"/>
      <c r="D13" s="31"/>
      <c r="E13" s="31"/>
      <c r="F13" s="29"/>
    </row>
    <row r="14" spans="1:12">
      <c r="A14" s="31"/>
      <c r="B14" s="26"/>
      <c r="C14" s="26"/>
      <c r="D14" s="31"/>
      <c r="E14" s="31"/>
      <c r="F14" s="29"/>
    </row>
    <row r="15" spans="1:12">
      <c r="A15" s="31"/>
      <c r="B15" s="26"/>
      <c r="C15" s="26"/>
      <c r="D15" s="31"/>
      <c r="E15" s="31"/>
      <c r="F15" s="29"/>
    </row>
    <row r="16" spans="1:12">
      <c r="A16" s="31"/>
      <c r="B16" s="26"/>
      <c r="C16" s="26"/>
      <c r="D16" s="31"/>
      <c r="E16" s="31"/>
      <c r="F16" s="29"/>
    </row>
    <row r="17" spans="1:6">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12" sqref="C12"/>
    </sheetView>
  </sheetViews>
  <sheetFormatPr defaultColWidth="9.140625" defaultRowHeight="15"/>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42578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c r="A1" s="92" t="s">
        <v>15</v>
      </c>
      <c r="B1" s="93"/>
      <c r="C1" s="93"/>
      <c r="D1" s="93"/>
      <c r="E1" s="93"/>
      <c r="F1" s="94"/>
      <c r="G1" s="19" t="s">
        <v>19</v>
      </c>
      <c r="H1" s="2" t="str">
        <f>Assurances!M1</f>
        <v>4,550.50 </v>
      </c>
      <c r="I1" s="20" t="s">
        <v>21</v>
      </c>
      <c r="J1" s="27">
        <f>SUM(F4:F17)</f>
        <v>2988</v>
      </c>
      <c r="K1" s="21" t="s">
        <v>20</v>
      </c>
      <c r="L1" s="9" t="e">
        <f>H1-SUM(J1+'Involvement of Parents'!O1+'Annual Parent Meeting'!G1+'Coordination and Integration'!H1+'Flexible Parent Meeting'!H1+'Building Capacity'!J1+'Staff Development'!J1+Communication!O1+Accesssibility!O1+Barriers!G1)</f>
        <v>#VALUE!</v>
      </c>
    </row>
    <row r="2" spans="1:12" ht="56.25" customHeight="1">
      <c r="A2" s="61" t="s">
        <v>93</v>
      </c>
      <c r="B2" s="62"/>
      <c r="C2" s="62"/>
      <c r="D2" s="62"/>
      <c r="E2" s="62"/>
      <c r="F2" s="63"/>
    </row>
    <row r="3" spans="1:12" ht="54">
      <c r="A3" s="30" t="s">
        <v>15</v>
      </c>
      <c r="B3" s="32" t="s">
        <v>61</v>
      </c>
      <c r="C3" s="32" t="s">
        <v>65</v>
      </c>
      <c r="D3" s="30" t="s">
        <v>29</v>
      </c>
      <c r="E3" s="30" t="s">
        <v>42</v>
      </c>
      <c r="F3" s="30" t="s">
        <v>66</v>
      </c>
    </row>
    <row r="4" spans="1:12" ht="90">
      <c r="A4" s="31" t="s">
        <v>97</v>
      </c>
      <c r="B4" s="26" t="s">
        <v>164</v>
      </c>
      <c r="C4" s="26" t="s">
        <v>165</v>
      </c>
      <c r="D4" s="31" t="s">
        <v>37</v>
      </c>
      <c r="E4" s="31" t="s">
        <v>131</v>
      </c>
      <c r="F4" s="29">
        <v>50</v>
      </c>
    </row>
    <row r="5" spans="1:12" ht="75">
      <c r="A5" s="31" t="s">
        <v>59</v>
      </c>
      <c r="B5" s="26" t="s">
        <v>166</v>
      </c>
      <c r="C5" s="31" t="s">
        <v>171</v>
      </c>
      <c r="D5" s="31" t="s">
        <v>37</v>
      </c>
      <c r="E5" s="31" t="s">
        <v>126</v>
      </c>
      <c r="F5" s="29">
        <v>1800</v>
      </c>
    </row>
    <row r="6" spans="1:12" ht="90">
      <c r="A6" s="31" t="s">
        <v>59</v>
      </c>
      <c r="B6" s="26" t="s">
        <v>168</v>
      </c>
      <c r="C6" s="26" t="s">
        <v>167</v>
      </c>
      <c r="D6" s="31" t="s">
        <v>38</v>
      </c>
      <c r="E6" s="31" t="s">
        <v>124</v>
      </c>
      <c r="F6" s="29">
        <v>330</v>
      </c>
    </row>
    <row r="7" spans="1:12" ht="90">
      <c r="A7" s="31" t="s">
        <v>59</v>
      </c>
      <c r="B7" s="26" t="s">
        <v>169</v>
      </c>
      <c r="C7" s="26" t="s">
        <v>167</v>
      </c>
      <c r="D7" s="31" t="s">
        <v>38</v>
      </c>
      <c r="E7" s="31" t="s">
        <v>124</v>
      </c>
      <c r="F7" s="29">
        <v>688</v>
      </c>
    </row>
    <row r="8" spans="1:12" ht="60">
      <c r="A8" s="31" t="s">
        <v>59</v>
      </c>
      <c r="B8" s="26" t="s">
        <v>170</v>
      </c>
      <c r="C8" s="26" t="s">
        <v>172</v>
      </c>
      <c r="D8" s="31" t="s">
        <v>37</v>
      </c>
      <c r="E8" s="31" t="s">
        <v>124</v>
      </c>
      <c r="F8" s="29">
        <v>120</v>
      </c>
    </row>
    <row r="9" spans="1:12">
      <c r="A9" s="31"/>
      <c r="B9" s="26"/>
      <c r="C9" s="26"/>
      <c r="D9" s="31"/>
      <c r="E9" s="31"/>
      <c r="F9" s="29"/>
    </row>
    <row r="10" spans="1:12">
      <c r="A10" s="31"/>
      <c r="B10" s="26"/>
      <c r="C10" s="26"/>
      <c r="D10" s="31"/>
      <c r="E10" s="31"/>
      <c r="F10" s="29"/>
    </row>
    <row r="11" spans="1:12">
      <c r="A11" s="31"/>
      <c r="B11" s="26"/>
      <c r="C11" s="26"/>
      <c r="D11" s="31"/>
      <c r="E11" s="31"/>
      <c r="F11" s="29"/>
    </row>
    <row r="12" spans="1:12">
      <c r="A12" s="31"/>
      <c r="B12" s="26"/>
      <c r="C12" s="26"/>
      <c r="D12" s="31"/>
      <c r="E12" s="31"/>
      <c r="F12" s="29"/>
    </row>
    <row r="13" spans="1:12">
      <c r="A13" s="31"/>
      <c r="B13" s="26"/>
      <c r="C13" s="26"/>
      <c r="D13" s="31"/>
      <c r="E13" s="31"/>
      <c r="F13" s="29"/>
    </row>
    <row r="14" spans="1:12">
      <c r="A14" s="31"/>
      <c r="B14" s="26"/>
      <c r="C14" s="26"/>
      <c r="D14" s="31"/>
      <c r="E14" s="31"/>
      <c r="F14" s="29"/>
    </row>
    <row r="15" spans="1:12">
      <c r="A15" s="31"/>
      <c r="B15" s="26"/>
      <c r="C15" s="26"/>
      <c r="D15" s="31"/>
      <c r="E15" s="31"/>
      <c r="F15" s="29"/>
    </row>
    <row r="16" spans="1:12">
      <c r="A16" s="31"/>
      <c r="B16" s="26"/>
      <c r="C16" s="26"/>
      <c r="D16" s="31"/>
      <c r="E16" s="31"/>
      <c r="F16" s="29"/>
    </row>
    <row r="17" spans="1:6">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Gloria Waite</cp:lastModifiedBy>
  <cp:lastPrinted>2019-06-19T13:57:27Z</cp:lastPrinted>
  <dcterms:created xsi:type="dcterms:W3CDTF">2018-04-16T16:19:55Z</dcterms:created>
  <dcterms:modified xsi:type="dcterms:W3CDTF">2020-09-08T16:44:14Z</dcterms:modified>
</cp:coreProperties>
</file>