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arent Involvement\"/>
    </mc:Choice>
  </mc:AlternateContent>
  <bookViews>
    <workbookView xWindow="23880" yWindow="-120" windowWidth="20640" windowHeight="11160" tabRatio="952" firstSheet="4" activeTab="9"/>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externalReferences>
    <externalReference r:id="rId13"/>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 i="1" l="1"/>
  <c r="G1" i="11" l="1"/>
  <c r="J1" i="8" l="1"/>
  <c r="J1" i="7"/>
  <c r="J1" i="6"/>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<sst xmlns="http://schemas.openxmlformats.org/spreadsheetml/2006/main" count="253" uniqueCount="163">
  <si>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</si>
  <si>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</si>
  <si>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</si>
  <si>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</si>
  <si>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</si>
  <si>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</si>
  <si>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</si>
  <si>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</si>
  <si>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</si>
  <si>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</si>
  <si>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</si>
  <si>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</si>
  <si>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</si>
  <si>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</si>
  <si>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</si>
  <si>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</si>
  <si>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</si>
  <si>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</si>
  <si>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</si>
  <si>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</si>
  <si>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</si>
  <si>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</si>
  <si>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</si>
  <si>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</si>
  <si>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</si>
  <si>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</si>
  <si>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</si>
  <si>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</si>
  <si>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</si>
  <si>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</si>
  <si>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</si>
  <si>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</si>
  <si>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</si>
  <si>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</si>
  <si>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</si>
  <si>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</si>
  <si>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</si>
  <si>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</si>
  <si>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</si>
  <si>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</si>
  <si>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</si>
  <si>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</si>
  <si>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</si>
  <si>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</si>
  <si>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</si>
  <si>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</si>
  <si>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</si>
  <si>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</si>
  <si>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</si>
  <si>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</si>
  <si>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</si>
  <si>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</si>
  <si>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</si>
  <si>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</si>
  <si>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</si>
  <si>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</si>
  <si>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</si>
  <si>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</si>
  <si>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</si>
  <si>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</si>
  <si>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</si>
  <si>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</si>
  <si>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</si>
  <si>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</si>
  <si>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</si>
  <si>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</si>
  <si>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</si>
  <si>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</si>
  <si>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</si>
  <si>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</si>
  <si>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</si>
  <si>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</si>
  <si>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</si>
  <si>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</si>
  <si>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</si>
  <si>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</si>
  <si>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</si>
  <si>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</si>
  <si>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</si>
  <si>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</si>
  <si>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</si>
  <si>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</si>
  <si>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</si>
  <si>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</si>
  <si>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</si>
  <si>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</si>
  <si>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</si>
  <si>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</si>
  <si>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</si>
  <si>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</si>
  <si>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</si>
  <si>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</si>
  <si>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</si>
  <si>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</si>
  <si>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</si>
  <si>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</si>
  <si>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</si>
  <si>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</si>
  <si>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</si>
  <si>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</si>
  <si>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</si>
  <si>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</si>
  <si>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</si>
  <si>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</si>
  <si>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</si>
  <si>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</si>
  <si>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</si>
  <si>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</si>
  <si>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</si>
  <si>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</si>
  <si>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</si>
  <si>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</si>
  <si>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</si>
  <si>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</si>
  <si>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</si>
  <si>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</si>
  <si>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</si>
  <si>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School Name</t>
    </r>
    <r>
      <rPr>
        <b/>
        <u/>
        <sz val="14"/>
        <rFont val="Arial"/>
        <family val="2"/>
      </rPr>
      <t>: Mendenhall Elementary School</t>
    </r>
  </si>
  <si>
    <t>The Importance of Parent Involvement In Education</t>
  </si>
  <si>
    <t>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ELL staff will also hold individual committee meetings that use data to inform the parents of eligibility criteria for ELL services.  Data is used to create student plans for individual students to inform parents. Hold PAC meetings</t>
  </si>
  <si>
    <t xml:space="preserve">The iPeeps program will hold an informational meeting on learning activities for parents to help their children at home. Included are literacy activities to promote academic achievement and activities to help students become independent learners. Information is also communicated on a daily basis to parents via the agenda, phone calls and conferences. </t>
  </si>
  <si>
    <t>Summer 2020</t>
  </si>
  <si>
    <t>Literacy Night/Event</t>
  </si>
  <si>
    <t>Conference Night</t>
  </si>
  <si>
    <t>FSA Parent Information Session</t>
  </si>
  <si>
    <t>SMATH Night/Event</t>
  </si>
  <si>
    <t>Hispanic Heritage Night</t>
  </si>
  <si>
    <t>Technology Help Session</t>
  </si>
  <si>
    <t>January</t>
  </si>
  <si>
    <t>3 times during the year</t>
  </si>
  <si>
    <t>February</t>
  </si>
  <si>
    <t>March</t>
  </si>
  <si>
    <t>October</t>
  </si>
  <si>
    <t>Increase parental awareness of state standards in science and math. Provide parents with academic activities and strategies to work with their child at home.</t>
  </si>
  <si>
    <t>Increase parental awareness of state standards and reading curriculum expectations. Share and model literacy strategies. Provide parents with academic activities and strategies to work with their child at home.</t>
  </si>
  <si>
    <t>Provide Assessment Performance Data linked to curriculum expectations, provided strategies for parents to use at home, develop a plan with parent input to support their child's educational success.</t>
  </si>
  <si>
    <t>Provide an opportunity for students, teachers, and families, to celebrate the Hispanic Heritage which represents over 70% of our school.</t>
  </si>
  <si>
    <t>Provide an opportunity for parents to access internet, computers, and staff to complete online applications (Volunteer, Free and Reduced Lunch Application, HOST, etc.)</t>
  </si>
  <si>
    <t>Student Achievement Beyond the Classroom: Engaging Families and Communities</t>
  </si>
  <si>
    <t>The effects of school-to-home-to-school communication on children’s motivation and</t>
  </si>
  <si>
    <t>Provide testing information to families to FSA tested grade levels.</t>
  </si>
  <si>
    <t>The effects of school-to-home-to-school communication on children’s motivation and
learning</t>
  </si>
  <si>
    <t>Building Parent-Teacher Partnerships. Classroom Tips</t>
  </si>
  <si>
    <t>August</t>
  </si>
  <si>
    <t>How Family, School, and Community Engagement Can Improve Student Achievement and Influence School Reform</t>
  </si>
  <si>
    <t>Leadership Team, Office Staff</t>
  </si>
  <si>
    <t>2nd quarter</t>
  </si>
  <si>
    <t>Aug/Sept</t>
  </si>
  <si>
    <t>Danishes for Dads</t>
  </si>
  <si>
    <t>Muffins for Moms</t>
  </si>
  <si>
    <t>Literacy Backpacks; ELA &amp; Math Activities for parent checkout</t>
  </si>
  <si>
    <t>Policy Statement on Family Engagement From the Early Years to the Early Grades</t>
  </si>
  <si>
    <t>August/Septmber 2020</t>
  </si>
  <si>
    <t>Leadership Team, PFE Liaison, SAC Team</t>
  </si>
  <si>
    <t xml:space="preserve">School Liaisons: Bridging the Gap Between Home and School </t>
  </si>
  <si>
    <t>"Virtual" Parent Involvement: The Role of the Internet in Parent-School Communication</t>
  </si>
  <si>
    <t>This training is to create capacity in parents and community members to work within our school.</t>
  </si>
  <si>
    <t>Prospects for Change: Preparing Educators for School, Family, and Community Partnerships</t>
  </si>
  <si>
    <t>Engaging Parents in Raising Achievement: Do Parents Know They Matter?</t>
  </si>
  <si>
    <t>All Year</t>
  </si>
  <si>
    <t>April</t>
  </si>
  <si>
    <t>We will create a communication system with teachers, ELL paras, student services, etc. to link parents to free internet services or hot spots.</t>
  </si>
  <si>
    <t>Parents' Relationships and Involvement: Effects on Students' School Engagement and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</si>
</sst>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9">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40" fontId="6" fillId="0" borderId="14" xfId="0" applyNumberFormat="1" applyFont="1" applyBorder="1"/>
    <xf numFmtId="0" fontId="1" fillId="0" borderId="0" xfId="0" applyFont="1" applyAlignment="1">
      <alignment horizontal="left" vertical="center" wrapText="1" indent="1"/>
    </xf>
    <xf numFmtId="8" fontId="15" fillId="0" borderId="12" xfId="1" applyNumberFormat="1" applyFont="1" applyBorder="1" applyAlignment="1" applyProtection="1">
      <alignment horizontal="left" vertical="center"/>
      <protection locked="0"/>
    </xf>
    <xf numFmtId="8" fontId="15" fillId="0" borderId="12" xfId="1" applyNumberFormat="1" applyFont="1" applyBorder="1" applyProtection="1">
      <protection locked="0"/>
    </xf>
    <xf numFmtId="17" fontId="4" fillId="0" borderId="12" xfId="0" applyNumberFormat="1" applyFont="1" applyBorder="1" applyAlignment="1" applyProtection="1">
      <alignmen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9340bus-q05695\TITLE%201%20UNITS%20CURRENT\Update%20Folder%202020-2021\Elementary\Mendenhal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Express"/>
      <sheetName val="2020-2021 Salary Cost"/>
      <sheetName val="T Payroll Req"/>
      <sheetName val="Purchasing Ledger"/>
      <sheetName val="Expense Summary"/>
      <sheetName val="Adjustments"/>
      <sheetName val="Data Links"/>
      <sheetName val="CNA Budget Sheet"/>
    </sheetNames>
    <sheetDataSet>
      <sheetData sheetId="0">
        <row r="22">
          <cell r="H22">
            <v>237415</v>
          </cell>
        </row>
        <row r="52">
          <cell r="H52">
            <v>2374.15</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13" zoomScaleNormal="100" workbookViewId="0">
      <selection activeCell="M6" sqref="M6"/>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62" t="s">
        <v>117</v>
      </c>
      <c r="B1" s="63"/>
      <c r="C1" s="63"/>
      <c r="D1" s="63"/>
      <c r="E1" s="63"/>
      <c r="F1" s="63"/>
      <c r="G1" s="63"/>
      <c r="H1" s="63"/>
      <c r="I1" s="63"/>
      <c r="J1" s="63"/>
      <c r="K1" s="64"/>
      <c r="L1" s="3" t="s">
        <v>19</v>
      </c>
      <c r="M1" s="34">
        <f>'[1]Budget Express'!$H$52</f>
        <v>2374.15</v>
      </c>
      <c r="N1" s="4"/>
      <c r="O1" s="2">
        <f>'Involvement of Parents'!O1+'Coordination and Integration'!H1+'Annual Parent Meeting'!G1+'Flexible Parent Meeting'!H1+'Building Capacity'!J1+'Staff Development'!J1+'Other Activity'!J1+Accesssibility!O1+Communication!O1+Barriers!G1</f>
        <v>2374.15</v>
      </c>
      <c r="P1" s="5"/>
      <c r="Q1" s="9">
        <f>M1-O1</f>
        <v>0</v>
      </c>
    </row>
    <row r="2" spans="1:17" ht="12.75" customHeight="1" x14ac:dyDescent="0.2">
      <c r="A2" s="51"/>
      <c r="B2" s="52"/>
      <c r="C2" s="52"/>
      <c r="D2" s="52"/>
      <c r="E2" s="52"/>
      <c r="F2" s="52"/>
      <c r="G2" s="52"/>
      <c r="H2" s="52"/>
      <c r="I2" s="52"/>
      <c r="J2" s="52"/>
      <c r="K2" s="53"/>
    </row>
    <row r="3" spans="1:17" ht="15.75" x14ac:dyDescent="0.2">
      <c r="A3" s="68" t="s">
        <v>0</v>
      </c>
      <c r="B3" s="69"/>
      <c r="C3" s="69"/>
      <c r="D3" s="69"/>
      <c r="E3" s="69"/>
      <c r="F3" s="69"/>
      <c r="G3" s="69"/>
      <c r="H3" s="69"/>
      <c r="I3" s="69"/>
      <c r="J3" s="69"/>
      <c r="K3" s="70"/>
    </row>
    <row r="4" spans="1:17" ht="12.75" customHeight="1" x14ac:dyDescent="0.2">
      <c r="A4" s="51"/>
      <c r="B4" s="52"/>
      <c r="C4" s="52"/>
      <c r="D4" s="52"/>
      <c r="E4" s="52"/>
      <c r="F4" s="52"/>
      <c r="G4" s="52"/>
      <c r="H4" s="52"/>
      <c r="I4" s="52"/>
      <c r="J4" s="52"/>
      <c r="K4" s="53"/>
    </row>
    <row r="5" spans="1:17" ht="15" customHeight="1" x14ac:dyDescent="0.2">
      <c r="A5" s="68" t="s">
        <v>23</v>
      </c>
      <c r="B5" s="69"/>
      <c r="C5" s="69"/>
      <c r="D5" s="69"/>
      <c r="E5" s="69"/>
      <c r="F5" s="69"/>
      <c r="G5" s="69"/>
      <c r="H5" s="69"/>
      <c r="I5" s="69"/>
      <c r="J5" s="69"/>
      <c r="K5" s="70"/>
    </row>
    <row r="6" spans="1:17" ht="10.5" customHeight="1" x14ac:dyDescent="0.2">
      <c r="A6" s="51"/>
      <c r="B6" s="52"/>
      <c r="C6" s="52"/>
      <c r="D6" s="52"/>
      <c r="E6" s="52"/>
      <c r="F6" s="52"/>
      <c r="G6" s="52"/>
      <c r="H6" s="52"/>
      <c r="I6" s="52"/>
      <c r="J6" s="52"/>
      <c r="K6" s="53"/>
    </row>
    <row r="7" spans="1:17" ht="15" hidden="1" customHeight="1" x14ac:dyDescent="0.2">
      <c r="A7" s="51"/>
      <c r="B7" s="52"/>
      <c r="C7" s="52"/>
      <c r="D7" s="52"/>
      <c r="E7" s="52"/>
      <c r="F7" s="52"/>
      <c r="G7" s="52"/>
      <c r="H7" s="52"/>
      <c r="I7" s="52"/>
      <c r="J7" s="52"/>
      <c r="K7" s="53"/>
    </row>
    <row r="8" spans="1:17" ht="15" customHeight="1" x14ac:dyDescent="0.2">
      <c r="A8" s="68" t="s">
        <v>1</v>
      </c>
      <c r="B8" s="69"/>
      <c r="C8" s="69"/>
      <c r="D8" s="69"/>
      <c r="E8" s="69"/>
      <c r="F8" s="69"/>
      <c r="G8" s="69"/>
      <c r="H8" s="69"/>
      <c r="I8" s="69"/>
      <c r="J8" s="69"/>
      <c r="K8" s="70"/>
    </row>
    <row r="9" spans="1:17" ht="12.75" customHeight="1" x14ac:dyDescent="0.2">
      <c r="A9" s="65"/>
      <c r="B9" s="66"/>
      <c r="C9" s="66"/>
      <c r="D9" s="66"/>
      <c r="E9" s="66"/>
      <c r="F9" s="66"/>
      <c r="G9" s="66"/>
      <c r="H9" s="66"/>
      <c r="I9" s="66"/>
      <c r="J9" s="66"/>
      <c r="K9" s="67"/>
    </row>
    <row r="10" spans="1:17" ht="48" customHeight="1" x14ac:dyDescent="0.2">
      <c r="A10" s="42" t="s">
        <v>2</v>
      </c>
      <c r="B10" s="43"/>
      <c r="C10" s="43"/>
      <c r="D10" s="43"/>
      <c r="E10" s="43"/>
      <c r="F10" s="43"/>
      <c r="G10" s="43"/>
      <c r="H10" s="43"/>
      <c r="I10" s="43"/>
      <c r="J10" s="43"/>
      <c r="K10" s="44"/>
    </row>
    <row r="11" spans="1:17" ht="13.5" customHeight="1" x14ac:dyDescent="0.2">
      <c r="A11" s="71"/>
      <c r="B11" s="72"/>
      <c r="C11" s="72"/>
      <c r="D11" s="72"/>
      <c r="E11" s="72"/>
      <c r="F11" s="72"/>
      <c r="G11" s="72"/>
      <c r="H11" s="72"/>
      <c r="I11" s="72"/>
      <c r="J11" s="72"/>
      <c r="K11" s="73"/>
    </row>
    <row r="12" spans="1:17" ht="36" customHeight="1" x14ac:dyDescent="0.2">
      <c r="A12" s="42" t="s">
        <v>3</v>
      </c>
      <c r="B12" s="43"/>
      <c r="C12" s="43"/>
      <c r="D12" s="43"/>
      <c r="E12" s="43"/>
      <c r="F12" s="43"/>
      <c r="G12" s="43"/>
      <c r="H12" s="43"/>
      <c r="I12" s="43"/>
      <c r="J12" s="43"/>
      <c r="K12" s="44"/>
    </row>
    <row r="13" spans="1:17" ht="11.25" customHeight="1" x14ac:dyDescent="0.2">
      <c r="A13" s="59"/>
      <c r="B13" s="60"/>
      <c r="C13" s="60"/>
      <c r="D13" s="60"/>
      <c r="E13" s="60"/>
      <c r="F13" s="60"/>
      <c r="G13" s="60"/>
      <c r="H13" s="60"/>
      <c r="I13" s="60"/>
      <c r="J13" s="60"/>
      <c r="K13" s="61"/>
    </row>
    <row r="14" spans="1:17" ht="18.75" customHeight="1" x14ac:dyDescent="0.2">
      <c r="A14" s="74" t="s">
        <v>4</v>
      </c>
      <c r="B14" s="75"/>
      <c r="C14" s="75"/>
      <c r="D14" s="75"/>
      <c r="E14" s="75"/>
      <c r="F14" s="75"/>
      <c r="G14" s="75"/>
      <c r="H14" s="75"/>
      <c r="I14" s="75"/>
      <c r="J14" s="75"/>
      <c r="K14" s="76"/>
    </row>
    <row r="15" spans="1:17" ht="30.75" customHeight="1" x14ac:dyDescent="0.2">
      <c r="A15" s="77"/>
      <c r="B15" s="78"/>
      <c r="C15" s="78"/>
      <c r="D15" s="78"/>
      <c r="E15" s="78"/>
      <c r="F15" s="78"/>
      <c r="G15" s="78"/>
      <c r="H15" s="78"/>
      <c r="I15" s="78"/>
      <c r="J15" s="78"/>
      <c r="K15" s="79"/>
    </row>
    <row r="16" spans="1:17" ht="12" customHeight="1" x14ac:dyDescent="0.2">
      <c r="A16" s="71"/>
      <c r="B16" s="72"/>
      <c r="C16" s="72"/>
      <c r="D16" s="72"/>
      <c r="E16" s="72"/>
      <c r="F16" s="72"/>
      <c r="G16" s="72"/>
      <c r="H16" s="72"/>
      <c r="I16" s="72"/>
      <c r="J16" s="72"/>
      <c r="K16" s="73"/>
    </row>
    <row r="17" spans="1:11" ht="66" customHeight="1" x14ac:dyDescent="0.2">
      <c r="A17" s="42" t="s">
        <v>5</v>
      </c>
      <c r="B17" s="43"/>
      <c r="C17" s="43"/>
      <c r="D17" s="43"/>
      <c r="E17" s="43"/>
      <c r="F17" s="43"/>
      <c r="G17" s="43"/>
      <c r="H17" s="43"/>
      <c r="I17" s="43"/>
      <c r="J17" s="43"/>
      <c r="K17" s="44"/>
    </row>
    <row r="18" spans="1:11" ht="12" customHeight="1" x14ac:dyDescent="0.2">
      <c r="A18" s="45"/>
      <c r="B18" s="46"/>
      <c r="C18" s="46"/>
      <c r="D18" s="46"/>
      <c r="E18" s="46"/>
      <c r="F18" s="46"/>
      <c r="G18" s="46"/>
      <c r="H18" s="46"/>
      <c r="I18" s="46"/>
      <c r="J18" s="46"/>
      <c r="K18" s="47"/>
    </row>
    <row r="19" spans="1:11" ht="51.75" customHeight="1" x14ac:dyDescent="0.2">
      <c r="A19" s="42" t="s">
        <v>6</v>
      </c>
      <c r="B19" s="43"/>
      <c r="C19" s="43"/>
      <c r="D19" s="43"/>
      <c r="E19" s="43"/>
      <c r="F19" s="43"/>
      <c r="G19" s="43"/>
      <c r="H19" s="43"/>
      <c r="I19" s="43"/>
      <c r="J19" s="43"/>
      <c r="K19" s="44"/>
    </row>
    <row r="20" spans="1:11" ht="13.5" customHeight="1" x14ac:dyDescent="0.2">
      <c r="A20" s="59"/>
      <c r="B20" s="60"/>
      <c r="C20" s="60"/>
      <c r="D20" s="60"/>
      <c r="E20" s="60"/>
      <c r="F20" s="60"/>
      <c r="G20" s="60"/>
      <c r="H20" s="60"/>
      <c r="I20" s="60"/>
      <c r="J20" s="60"/>
      <c r="K20" s="61"/>
    </row>
    <row r="21" spans="1:11" ht="48" customHeight="1" x14ac:dyDescent="0.2">
      <c r="A21" s="48" t="s">
        <v>7</v>
      </c>
      <c r="B21" s="49"/>
      <c r="C21" s="49"/>
      <c r="D21" s="49"/>
      <c r="E21" s="49"/>
      <c r="F21" s="49"/>
      <c r="G21" s="49"/>
      <c r="H21" s="49"/>
      <c r="I21" s="49"/>
      <c r="J21" s="49"/>
      <c r="K21" s="50"/>
    </row>
    <row r="22" spans="1:11" x14ac:dyDescent="0.2">
      <c r="A22" s="45"/>
      <c r="B22" s="46"/>
      <c r="C22" s="46"/>
      <c r="D22" s="46"/>
      <c r="E22" s="46"/>
      <c r="F22" s="46"/>
      <c r="G22" s="46"/>
      <c r="H22" s="46"/>
      <c r="I22" s="46"/>
      <c r="J22" s="46"/>
      <c r="K22" s="47"/>
    </row>
    <row r="23" spans="1:11" ht="48" customHeight="1" x14ac:dyDescent="0.2">
      <c r="A23" s="54" t="s">
        <v>24</v>
      </c>
      <c r="B23" s="54"/>
      <c r="C23" s="54"/>
      <c r="D23" s="54"/>
      <c r="E23" s="54"/>
      <c r="F23" s="54"/>
      <c r="G23" s="54"/>
      <c r="H23" s="54"/>
      <c r="I23" s="54"/>
      <c r="J23" s="54"/>
      <c r="K23" s="54"/>
    </row>
    <row r="24" spans="1:11" x14ac:dyDescent="0.2">
      <c r="A24" s="56"/>
      <c r="B24" s="57"/>
      <c r="C24" s="57"/>
      <c r="D24" s="57"/>
      <c r="E24" s="57"/>
      <c r="F24" s="57"/>
      <c r="G24" s="57"/>
      <c r="H24" s="57"/>
      <c r="I24" s="57"/>
      <c r="J24" s="57"/>
      <c r="K24" s="58"/>
    </row>
    <row r="25" spans="1:11" ht="63.75" customHeight="1" x14ac:dyDescent="0.2">
      <c r="A25" s="55" t="s">
        <v>25</v>
      </c>
      <c r="B25" s="55"/>
      <c r="C25" s="55"/>
      <c r="D25" s="55"/>
      <c r="E25" s="55"/>
      <c r="F25" s="55"/>
      <c r="G25" s="55"/>
      <c r="H25" s="55"/>
      <c r="I25" s="55"/>
      <c r="J25" s="55"/>
      <c r="K25" s="55"/>
    </row>
    <row r="26" spans="1:11" x14ac:dyDescent="0.2">
      <c r="A26" s="51"/>
      <c r="B26" s="52"/>
      <c r="C26" s="52"/>
      <c r="D26" s="52"/>
      <c r="E26" s="52"/>
      <c r="F26" s="52"/>
      <c r="G26" s="52"/>
      <c r="H26" s="52"/>
      <c r="I26" s="52"/>
      <c r="J26" s="52"/>
      <c r="K26" s="53"/>
    </row>
    <row r="27" spans="1:11" ht="45.75" customHeight="1" x14ac:dyDescent="0.2">
      <c r="A27" s="54" t="s">
        <v>26</v>
      </c>
      <c r="B27" s="54"/>
      <c r="C27" s="54"/>
      <c r="D27" s="54"/>
      <c r="E27" s="54"/>
      <c r="F27" s="54"/>
      <c r="G27" s="54"/>
      <c r="H27" s="54"/>
      <c r="I27" s="54"/>
      <c r="J27" s="54"/>
      <c r="K27" s="54"/>
    </row>
    <row r="28" spans="1:11" ht="15.75" x14ac:dyDescent="0.25">
      <c r="A28" s="39"/>
      <c r="B28" s="40"/>
      <c r="C28" s="40"/>
      <c r="D28" s="40"/>
      <c r="E28" s="40"/>
      <c r="F28" s="40"/>
      <c r="G28" s="40"/>
      <c r="H28" s="40"/>
      <c r="I28" s="40"/>
      <c r="J28" s="40"/>
      <c r="K28" s="41"/>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abSelected="1" workbookViewId="0">
      <selection activeCell="P4" sqref="P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8" t="s">
        <v>16</v>
      </c>
      <c r="B1" s="89"/>
      <c r="C1" s="89"/>
      <c r="D1" s="89"/>
      <c r="E1" s="89"/>
      <c r="F1" s="89"/>
      <c r="G1" s="89"/>
      <c r="H1" s="89"/>
      <c r="I1" s="89"/>
      <c r="J1" s="89"/>
      <c r="K1" s="90"/>
      <c r="L1" s="23" t="s">
        <v>19</v>
      </c>
      <c r="M1" s="2">
        <f>Assurances!M1</f>
        <v>2374.15</v>
      </c>
      <c r="N1" s="19" t="s">
        <v>21</v>
      </c>
      <c r="O1" s="1"/>
      <c r="P1" s="20"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91" t="s">
        <v>98</v>
      </c>
      <c r="B2" s="92"/>
      <c r="C2" s="92"/>
      <c r="D2" s="92"/>
      <c r="E2" s="92"/>
      <c r="F2" s="92"/>
      <c r="G2" s="92"/>
      <c r="H2" s="92"/>
      <c r="I2" s="92"/>
      <c r="J2" s="92"/>
      <c r="K2" s="93"/>
    </row>
    <row r="3" spans="1:17" ht="135.75" customHeight="1" x14ac:dyDescent="0.2">
      <c r="A3" s="91" t="s">
        <v>99</v>
      </c>
      <c r="B3" s="92"/>
      <c r="C3" s="92"/>
      <c r="D3" s="92"/>
      <c r="E3" s="92"/>
      <c r="F3" s="92"/>
      <c r="G3" s="92"/>
      <c r="H3" s="92"/>
      <c r="I3" s="92"/>
      <c r="J3" s="92"/>
      <c r="K3" s="93"/>
    </row>
    <row r="4" spans="1:17" ht="234" customHeight="1" x14ac:dyDescent="0.2">
      <c r="A4" s="77" t="s">
        <v>116</v>
      </c>
      <c r="B4" s="97"/>
      <c r="C4" s="97"/>
      <c r="D4" s="97"/>
      <c r="E4" s="97"/>
      <c r="F4" s="97"/>
      <c r="G4" s="97"/>
      <c r="H4" s="97"/>
      <c r="I4" s="97"/>
      <c r="J4" s="97"/>
      <c r="K4" s="98"/>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L2" sqref="L2"/>
    </sheetView>
  </sheetViews>
  <sheetFormatPr defaultColWidth="9.140625" defaultRowHeight="15" x14ac:dyDescent="0.25"/>
  <cols>
    <col min="1" max="11" width="9.140625" style="24"/>
    <col min="12" max="12" width="16.42578125" style="24" customWidth="1"/>
    <col min="13" max="13" width="15" style="24" customWidth="1"/>
    <col min="14" max="14" width="17" style="24" customWidth="1"/>
    <col min="15" max="15" width="14.28515625" style="24" bestFit="1" customWidth="1"/>
    <col min="16" max="16" width="13" style="24" customWidth="1"/>
    <col min="17" max="17" width="15" style="24" bestFit="1" customWidth="1"/>
    <col min="18" max="16384" width="9.140625" style="24"/>
  </cols>
  <sheetData>
    <row r="1" spans="1:17" ht="42" customHeight="1" x14ac:dyDescent="0.25">
      <c r="A1" s="88" t="s">
        <v>17</v>
      </c>
      <c r="B1" s="89"/>
      <c r="C1" s="89"/>
      <c r="D1" s="89"/>
      <c r="E1" s="89"/>
      <c r="F1" s="89"/>
      <c r="G1" s="89"/>
      <c r="H1" s="89"/>
      <c r="I1" s="89"/>
      <c r="J1" s="89"/>
      <c r="K1" s="90"/>
      <c r="L1" s="18" t="s">
        <v>19</v>
      </c>
      <c r="M1" s="2">
        <f>Assurances!M1</f>
        <v>2374.15</v>
      </c>
      <c r="N1" s="19" t="s">
        <v>21</v>
      </c>
      <c r="O1" s="1"/>
      <c r="P1" s="20"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91" t="s">
        <v>100</v>
      </c>
      <c r="B2" s="92"/>
      <c r="C2" s="92"/>
      <c r="D2" s="92"/>
      <c r="E2" s="92"/>
      <c r="F2" s="92"/>
      <c r="G2" s="92"/>
      <c r="H2" s="92"/>
      <c r="I2" s="92"/>
      <c r="J2" s="92"/>
      <c r="K2" s="93"/>
    </row>
    <row r="3" spans="1:17" ht="153" customHeight="1" x14ac:dyDescent="0.25">
      <c r="A3" s="77" t="s">
        <v>101</v>
      </c>
      <c r="B3" s="97"/>
      <c r="C3" s="97"/>
      <c r="D3" s="97"/>
      <c r="E3" s="97"/>
      <c r="F3" s="97"/>
      <c r="G3" s="97"/>
      <c r="H3" s="97"/>
      <c r="I3" s="97"/>
      <c r="J3" s="97"/>
      <c r="K3" s="98"/>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opLeftCell="A11" workbookViewId="0">
      <selection activeCell="B4" sqref="B4"/>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8" t="s">
        <v>18</v>
      </c>
      <c r="B1" s="89"/>
      <c r="C1" s="89"/>
      <c r="D1" s="18" t="s">
        <v>19</v>
      </c>
      <c r="E1" s="2">
        <f>Assurances!M1</f>
        <v>2374.15</v>
      </c>
      <c r="F1" s="19" t="s">
        <v>21</v>
      </c>
      <c r="G1" s="26">
        <f>SUM(C4:C15)</f>
        <v>0</v>
      </c>
      <c r="H1" s="20"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4" t="s">
        <v>102</v>
      </c>
      <c r="B2" s="87"/>
      <c r="C2" s="87"/>
    </row>
    <row r="3" spans="1:9" ht="36" x14ac:dyDescent="0.25">
      <c r="A3" s="29" t="s">
        <v>103</v>
      </c>
      <c r="B3" s="31" t="s">
        <v>104</v>
      </c>
      <c r="C3" s="31" t="s">
        <v>66</v>
      </c>
    </row>
    <row r="4" spans="1:9" ht="45" x14ac:dyDescent="0.2">
      <c r="A4" s="30" t="s">
        <v>111</v>
      </c>
      <c r="B4" s="25" t="s">
        <v>161</v>
      </c>
      <c r="C4" s="27">
        <v>0</v>
      </c>
    </row>
    <row r="5" spans="1:9" x14ac:dyDescent="0.2">
      <c r="A5" s="30"/>
      <c r="B5" s="25"/>
      <c r="C5" s="27"/>
    </row>
    <row r="6" spans="1:9" x14ac:dyDescent="0.2">
      <c r="A6" s="30"/>
      <c r="B6" s="25"/>
      <c r="C6" s="27"/>
    </row>
    <row r="7" spans="1:9" x14ac:dyDescent="0.2">
      <c r="A7" s="30"/>
      <c r="B7" s="25"/>
      <c r="C7" s="27"/>
    </row>
    <row r="8" spans="1:9" x14ac:dyDescent="0.2">
      <c r="A8" s="30"/>
      <c r="B8" s="25"/>
      <c r="C8" s="27"/>
    </row>
    <row r="9" spans="1:9" x14ac:dyDescent="0.2">
      <c r="A9" s="30"/>
      <c r="B9" s="25"/>
      <c r="C9" s="27"/>
    </row>
    <row r="10" spans="1:9" x14ac:dyDescent="0.2">
      <c r="A10" s="30"/>
      <c r="B10" s="25"/>
      <c r="C10" s="27"/>
    </row>
    <row r="11" spans="1:9" x14ac:dyDescent="0.2">
      <c r="A11" s="30"/>
      <c r="B11" s="25"/>
      <c r="C11" s="27"/>
    </row>
    <row r="12" spans="1:9" x14ac:dyDescent="0.2">
      <c r="A12" s="30"/>
      <c r="B12" s="25"/>
      <c r="C12" s="27"/>
    </row>
    <row r="13" spans="1:9" x14ac:dyDescent="0.2">
      <c r="A13" s="30"/>
      <c r="B13" s="25"/>
      <c r="C13" s="27"/>
    </row>
    <row r="14" spans="1:9" x14ac:dyDescent="0.2">
      <c r="A14" s="30"/>
      <c r="B14" s="25"/>
      <c r="C14" s="27"/>
    </row>
    <row r="15" spans="1:9" x14ac:dyDescent="0.2">
      <c r="A15" s="30"/>
      <c r="B15" s="25"/>
      <c r="C15" s="27"/>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O1" sqref="O1"/>
    </sheetView>
  </sheetViews>
  <sheetFormatPr defaultColWidth="9.140625" defaultRowHeight="15" x14ac:dyDescent="0.25"/>
  <cols>
    <col min="1" max="1" width="6.28515625" style="13" customWidth="1"/>
    <col min="2" max="4" width="9.140625" style="13"/>
    <col min="5" max="5" width="28" style="13" customWidth="1"/>
    <col min="6"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3.140625" style="13" bestFit="1" customWidth="1"/>
    <col min="16" max="16" width="10.42578125" style="13" customWidth="1"/>
    <col min="17" max="17" width="15.5703125" style="13" customWidth="1"/>
    <col min="18" max="16384" width="9.140625" style="13"/>
  </cols>
  <sheetData>
    <row r="1" spans="1:17" ht="42" customHeight="1" x14ac:dyDescent="0.25">
      <c r="A1" s="80" t="s">
        <v>8</v>
      </c>
      <c r="B1" s="80"/>
      <c r="C1" s="80"/>
      <c r="D1" s="80"/>
      <c r="E1" s="80"/>
      <c r="F1" s="80"/>
      <c r="G1" s="80"/>
      <c r="H1" s="80"/>
      <c r="I1" s="80"/>
      <c r="J1" s="80"/>
      <c r="K1" s="80"/>
      <c r="L1" s="10" t="s">
        <v>19</v>
      </c>
      <c r="M1" s="15">
        <f>Assurances!M1</f>
        <v>2374.15</v>
      </c>
      <c r="N1" s="11" t="s">
        <v>21</v>
      </c>
      <c r="O1" s="36">
        <v>100</v>
      </c>
      <c r="P1" s="12"/>
      <c r="Q1" s="16"/>
    </row>
    <row r="2" spans="1:17" ht="221.25" customHeight="1" x14ac:dyDescent="0.25">
      <c r="A2" s="54" t="s">
        <v>112</v>
      </c>
      <c r="B2" s="54"/>
      <c r="C2" s="54"/>
      <c r="D2" s="54"/>
      <c r="E2" s="54"/>
      <c r="F2" s="54"/>
      <c r="G2" s="54"/>
      <c r="H2" s="54"/>
      <c r="I2" s="54"/>
      <c r="J2" s="54"/>
      <c r="K2" s="54"/>
      <c r="L2" s="14"/>
      <c r="M2" s="14"/>
    </row>
    <row r="3" spans="1:17" ht="16.5" customHeight="1" x14ac:dyDescent="0.25">
      <c r="B3" s="81"/>
      <c r="C3" s="81"/>
      <c r="D3" s="81"/>
      <c r="E3" s="81"/>
      <c r="F3" s="81"/>
      <c r="G3" s="81"/>
      <c r="H3" s="81"/>
      <c r="I3" s="81"/>
      <c r="J3" s="81"/>
      <c r="K3" s="81"/>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D5" sqref="D5"/>
    </sheetView>
  </sheetViews>
  <sheetFormatPr defaultColWidth="9.140625" defaultRowHeight="15" x14ac:dyDescent="0.25"/>
  <cols>
    <col min="1" max="1" width="25.28515625" style="13" customWidth="1"/>
    <col min="2" max="2" width="38.42578125" style="13" customWidth="1"/>
    <col min="3" max="3" width="47.140625" style="13" customWidth="1"/>
    <col min="4" max="4" width="17.85546875" style="13" customWidth="1"/>
    <col min="5" max="5" width="13.7109375" style="13" customWidth="1"/>
    <col min="6" max="6" width="12.5703125" style="13" customWidth="1"/>
    <col min="7" max="7" width="14.85546875" style="13" customWidth="1"/>
    <col min="8" max="8" width="13.85546875" style="13" customWidth="1"/>
    <col min="9" max="9" width="12" style="13" customWidth="1"/>
    <col min="10" max="10" width="13.140625" style="13" customWidth="1"/>
    <col min="11" max="16384" width="9.140625" style="13"/>
  </cols>
  <sheetData>
    <row r="1" spans="1:10" ht="42" customHeight="1" x14ac:dyDescent="0.25">
      <c r="A1" s="82" t="s">
        <v>9</v>
      </c>
      <c r="B1" s="82"/>
      <c r="C1" s="82"/>
      <c r="D1" s="82"/>
      <c r="E1" s="3" t="s">
        <v>19</v>
      </c>
      <c r="F1" s="2">
        <f>Assurances!M1</f>
        <v>2374.15</v>
      </c>
      <c r="G1" s="4" t="s">
        <v>21</v>
      </c>
      <c r="H1" s="1">
        <v>0</v>
      </c>
      <c r="I1" s="17" t="s">
        <v>20</v>
      </c>
      <c r="J1" s="9">
        <f>F1-SUM(H1+'Involvement of Parents'!O1+'Annual Parent Meeting'!G1+'Flexible Parent Meeting'!H1+'Building Capacity'!J1+'Staff Development'!J1+'Other Activity'!J1+Communication!O1+Accesssibility!O1+Barriers!G1)</f>
        <v>0</v>
      </c>
    </row>
    <row r="2" spans="1:10" ht="48.75" customHeight="1" x14ac:dyDescent="0.25">
      <c r="A2" s="83" t="s">
        <v>113</v>
      </c>
      <c r="B2" s="83"/>
      <c r="C2" s="83"/>
      <c r="D2" s="83"/>
    </row>
    <row r="3" spans="1:10" ht="46.5" customHeight="1" x14ac:dyDescent="0.25">
      <c r="A3" s="29" t="s">
        <v>10</v>
      </c>
      <c r="B3" s="31" t="s">
        <v>22</v>
      </c>
      <c r="C3" s="31" t="s">
        <v>28</v>
      </c>
      <c r="D3" s="29" t="s">
        <v>29</v>
      </c>
    </row>
    <row r="4" spans="1:10" ht="285.75" x14ac:dyDescent="0.25">
      <c r="A4" s="30" t="s">
        <v>11</v>
      </c>
      <c r="B4" s="25" t="s">
        <v>119</v>
      </c>
      <c r="C4" s="25" t="s">
        <v>118</v>
      </c>
      <c r="D4" s="30" t="s">
        <v>39</v>
      </c>
    </row>
    <row r="5" spans="1:10" ht="165" x14ac:dyDescent="0.25">
      <c r="A5" s="30" t="s">
        <v>59</v>
      </c>
      <c r="B5" s="35" t="s">
        <v>120</v>
      </c>
      <c r="C5" s="25" t="s">
        <v>151</v>
      </c>
      <c r="D5" s="30" t="s">
        <v>37</v>
      </c>
    </row>
    <row r="6" spans="1:10" ht="15.75" x14ac:dyDescent="0.25">
      <c r="A6" s="30"/>
      <c r="B6" s="25"/>
      <c r="C6" s="25"/>
      <c r="D6" s="30"/>
    </row>
    <row r="7" spans="1:10" ht="15.75" x14ac:dyDescent="0.25">
      <c r="A7" s="30"/>
      <c r="B7" s="25"/>
      <c r="C7" s="25"/>
      <c r="D7" s="30"/>
    </row>
    <row r="8" spans="1:10" ht="15.75" x14ac:dyDescent="0.25">
      <c r="A8" s="30"/>
      <c r="B8" s="25"/>
      <c r="C8" s="25"/>
      <c r="D8" s="30"/>
    </row>
    <row r="9" spans="1:10" ht="15.75" x14ac:dyDescent="0.25">
      <c r="A9" s="30"/>
      <c r="B9" s="25"/>
      <c r="C9" s="25"/>
      <c r="D9" s="30"/>
    </row>
    <row r="10" spans="1:10" ht="15.75" x14ac:dyDescent="0.25">
      <c r="A10" s="30"/>
      <c r="B10" s="25"/>
      <c r="C10" s="25"/>
      <c r="D10" s="30"/>
    </row>
    <row r="11" spans="1:10" ht="15.75" x14ac:dyDescent="0.25">
      <c r="A11" s="30"/>
      <c r="B11" s="25"/>
      <c r="C11" s="25"/>
      <c r="D11" s="30"/>
    </row>
    <row r="12" spans="1:10" ht="15.75" x14ac:dyDescent="0.25">
      <c r="A12" s="30"/>
      <c r="B12" s="25"/>
      <c r="C12" s="25"/>
      <c r="D12" s="30"/>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B5" sqref="B5:B6"/>
    </sheetView>
  </sheetViews>
  <sheetFormatPr defaultColWidth="9.140625" defaultRowHeight="15" x14ac:dyDescent="0.25"/>
  <cols>
    <col min="1" max="1" width="33.42578125" style="13" customWidth="1"/>
    <col min="2" max="2" width="42.28515625" style="13" customWidth="1"/>
    <col min="3" max="3" width="37.5703125" style="13" customWidth="1"/>
    <col min="4" max="4" width="13.7109375" style="13" customWidth="1"/>
    <col min="5" max="5" width="12.7109375" style="13" customWidth="1"/>
    <col min="6" max="6" width="14.5703125" style="13" customWidth="1"/>
    <col min="7" max="7" width="12.42578125" style="13" customWidth="1"/>
    <col min="8" max="8" width="12.28515625" style="13" customWidth="1"/>
    <col min="9" max="9" width="13.140625" style="13" customWidth="1"/>
    <col min="10" max="16384" width="9.140625" style="13"/>
  </cols>
  <sheetData>
    <row r="1" spans="1:9" ht="42" customHeight="1" x14ac:dyDescent="0.25">
      <c r="A1" s="84" t="s">
        <v>12</v>
      </c>
      <c r="B1" s="85"/>
      <c r="C1" s="85"/>
      <c r="D1" s="18" t="s">
        <v>19</v>
      </c>
      <c r="E1" s="2">
        <f>Assurances!M1</f>
        <v>2374.15</v>
      </c>
      <c r="F1" s="19" t="s">
        <v>21</v>
      </c>
      <c r="G1" s="37">
        <v>100</v>
      </c>
      <c r="H1" s="20" t="s">
        <v>20</v>
      </c>
      <c r="I1" s="9">
        <f>E1-SUM(G1+'Involvement of Parents'!O1+'Coordination and Integration'!H1+'Flexible Parent Meeting'!H1+'Building Capacity'!J1+'Staff Development'!J1+'Other Activity'!J1+Communication!O1+Accesssibility!O1+Barriers!G1)</f>
        <v>0</v>
      </c>
    </row>
    <row r="2" spans="1:9" ht="73.5" customHeight="1" x14ac:dyDescent="0.25">
      <c r="A2" s="54" t="s">
        <v>49</v>
      </c>
      <c r="B2" s="86"/>
      <c r="C2" s="86"/>
    </row>
    <row r="3" spans="1:9" ht="37.5" customHeight="1" x14ac:dyDescent="0.25">
      <c r="A3" s="29" t="s">
        <v>40</v>
      </c>
      <c r="B3" s="32" t="s">
        <v>41</v>
      </c>
      <c r="C3" s="31" t="s">
        <v>42</v>
      </c>
    </row>
    <row r="4" spans="1:9" ht="15.75" x14ac:dyDescent="0.25">
      <c r="A4" s="30" t="s">
        <v>43</v>
      </c>
      <c r="B4" s="33" t="s">
        <v>153</v>
      </c>
      <c r="C4" s="25" t="s">
        <v>121</v>
      </c>
    </row>
    <row r="5" spans="1:9" ht="15.75" x14ac:dyDescent="0.25">
      <c r="A5" s="30" t="s">
        <v>44</v>
      </c>
      <c r="B5" s="25" t="s">
        <v>145</v>
      </c>
      <c r="C5" s="38" t="s">
        <v>152</v>
      </c>
    </row>
    <row r="6" spans="1:9" ht="15.75" x14ac:dyDescent="0.25">
      <c r="A6" s="30" t="s">
        <v>45</v>
      </c>
      <c r="B6" s="25" t="s">
        <v>145</v>
      </c>
      <c r="C6" s="38" t="s">
        <v>152</v>
      </c>
    </row>
    <row r="7" spans="1:9" ht="15.75" x14ac:dyDescent="0.25">
      <c r="A7" s="30" t="s">
        <v>46</v>
      </c>
      <c r="B7" s="25" t="s">
        <v>145</v>
      </c>
      <c r="C7" s="38" t="s">
        <v>152</v>
      </c>
    </row>
    <row r="8" spans="1:9" ht="15.75" x14ac:dyDescent="0.25">
      <c r="A8" s="30" t="s">
        <v>47</v>
      </c>
      <c r="B8" s="25" t="s">
        <v>145</v>
      </c>
      <c r="C8" s="38" t="s">
        <v>152</v>
      </c>
    </row>
    <row r="9" spans="1:9" ht="30.75" x14ac:dyDescent="0.25">
      <c r="A9" s="30" t="s">
        <v>48</v>
      </c>
      <c r="B9" s="25" t="s">
        <v>145</v>
      </c>
      <c r="C9" s="38" t="s">
        <v>152</v>
      </c>
    </row>
    <row r="10" spans="1:9" ht="15.75" x14ac:dyDescent="0.25">
      <c r="A10" s="30"/>
      <c r="B10" s="25"/>
      <c r="C10" s="25"/>
    </row>
    <row r="11" spans="1:9" ht="15.75" x14ac:dyDescent="0.25">
      <c r="A11" s="30"/>
      <c r="B11" s="25"/>
      <c r="C11" s="25"/>
    </row>
    <row r="12" spans="1:9" ht="15.75" x14ac:dyDescent="0.25">
      <c r="A12" s="30"/>
      <c r="B12" s="25"/>
      <c r="C12" s="25"/>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D6" sqref="D6"/>
    </sheetView>
  </sheetViews>
  <sheetFormatPr defaultColWidth="9.140625" defaultRowHeight="15" x14ac:dyDescent="0.25"/>
  <cols>
    <col min="1" max="1" width="30.42578125" style="13" customWidth="1"/>
    <col min="2" max="2" width="59.140625" style="13" customWidth="1"/>
    <col min="3" max="3" width="16.85546875" style="13" customWidth="1"/>
    <col min="4" max="5" width="14.28515625" style="13" customWidth="1"/>
    <col min="6" max="6" width="14.5703125" style="13" customWidth="1"/>
    <col min="7" max="7" width="13.42578125" style="13" customWidth="1"/>
    <col min="8" max="8" width="14.28515625" style="13" bestFit="1" customWidth="1"/>
    <col min="9" max="9" width="12.28515625" style="13" customWidth="1"/>
    <col min="10" max="10" width="13.7109375" style="13" bestFit="1" customWidth="1"/>
    <col min="11" max="16384" width="9.140625" style="13"/>
  </cols>
  <sheetData>
    <row r="1" spans="1:10" ht="42" customHeight="1" x14ac:dyDescent="0.25">
      <c r="A1" s="84" t="s">
        <v>13</v>
      </c>
      <c r="B1" s="84"/>
      <c r="C1" s="84"/>
      <c r="D1" s="84"/>
      <c r="E1" s="18" t="s">
        <v>19</v>
      </c>
      <c r="F1" s="2">
        <f>Assurances!M1</f>
        <v>2374.15</v>
      </c>
      <c r="G1" s="21" t="s">
        <v>21</v>
      </c>
      <c r="H1" s="26">
        <v>50</v>
      </c>
      <c r="I1" s="22" t="s">
        <v>20</v>
      </c>
      <c r="J1" s="9">
        <f>F1-SUM(H1+'Involvement of Parents'!O1+'Coordination and Integration'!H1+'Annual Parent Meeting'!G1+'Building Capacity'!J1+'Staff Development'!J1+'Other Activity'!J1+Communication!O1+Accesssibility!O1+Barriers!G1)</f>
        <v>0</v>
      </c>
    </row>
    <row r="2" spans="1:10" ht="91.15" customHeight="1" x14ac:dyDescent="0.25">
      <c r="A2" s="54" t="s">
        <v>114</v>
      </c>
      <c r="B2" s="87"/>
      <c r="C2" s="87"/>
      <c r="D2" s="87"/>
    </row>
    <row r="3" spans="1:10" ht="41.25" customHeight="1" x14ac:dyDescent="0.25">
      <c r="A3" s="54" t="s">
        <v>115</v>
      </c>
      <c r="B3" s="87"/>
      <c r="C3" s="87"/>
      <c r="D3" s="87"/>
    </row>
    <row r="4" spans="1:10" ht="18" customHeight="1" x14ac:dyDescent="0.25">
      <c r="A4" s="29" t="s">
        <v>50</v>
      </c>
      <c r="B4" s="32" t="s">
        <v>51</v>
      </c>
      <c r="C4" s="29" t="s">
        <v>29</v>
      </c>
      <c r="D4" s="29" t="s">
        <v>52</v>
      </c>
    </row>
    <row r="5" spans="1:10" ht="30.75" x14ac:dyDescent="0.25">
      <c r="A5" s="30" t="s">
        <v>56</v>
      </c>
      <c r="B5" s="25" t="s">
        <v>154</v>
      </c>
      <c r="C5" s="30" t="s">
        <v>38</v>
      </c>
      <c r="D5" s="28">
        <v>0</v>
      </c>
    </row>
    <row r="6" spans="1:10" ht="30.75" x14ac:dyDescent="0.25">
      <c r="A6" s="30" t="s">
        <v>57</v>
      </c>
      <c r="B6" s="25" t="s">
        <v>155</v>
      </c>
      <c r="C6" s="30" t="s">
        <v>38</v>
      </c>
      <c r="D6" s="28">
        <v>0</v>
      </c>
    </row>
    <row r="7" spans="1:10" ht="15.75" x14ac:dyDescent="0.25">
      <c r="A7" s="30"/>
      <c r="B7" s="25"/>
      <c r="C7" s="30"/>
      <c r="D7" s="28"/>
    </row>
    <row r="8" spans="1:10" ht="15.75" x14ac:dyDescent="0.25">
      <c r="A8" s="30"/>
      <c r="B8" s="25"/>
      <c r="C8" s="30"/>
      <c r="D8" s="28"/>
    </row>
    <row r="9" spans="1:10" ht="15.75" x14ac:dyDescent="0.25">
      <c r="A9" s="30"/>
      <c r="B9" s="25"/>
      <c r="C9" s="30"/>
      <c r="D9" s="28"/>
    </row>
    <row r="10" spans="1:10" ht="15.75" x14ac:dyDescent="0.25">
      <c r="A10" s="30"/>
      <c r="B10" s="25"/>
      <c r="C10" s="30"/>
      <c r="D10" s="28"/>
    </row>
    <row r="11" spans="1:10" ht="15.75" x14ac:dyDescent="0.25">
      <c r="A11" s="30"/>
      <c r="B11" s="25"/>
      <c r="C11" s="30"/>
      <c r="D11" s="28"/>
    </row>
    <row r="12" spans="1:10" ht="15.75" x14ac:dyDescent="0.25">
      <c r="A12" s="30"/>
      <c r="B12" s="25"/>
      <c r="C12" s="30"/>
      <c r="D12" s="28"/>
    </row>
    <row r="13" spans="1:10" ht="15.75" x14ac:dyDescent="0.25">
      <c r="A13" s="30"/>
      <c r="B13" s="25"/>
      <c r="C13" s="30"/>
      <c r="D13" s="28"/>
    </row>
    <row r="14" spans="1:10" ht="15.75" x14ac:dyDescent="0.25">
      <c r="A14" s="30"/>
      <c r="B14" s="25"/>
      <c r="C14" s="30"/>
      <c r="D14" s="28"/>
    </row>
    <row r="15" spans="1:10" ht="15.75" x14ac:dyDescent="0.25">
      <c r="A15" s="30"/>
      <c r="B15" s="25"/>
      <c r="C15" s="30"/>
      <c r="D15" s="28"/>
    </row>
    <row r="16" spans="1:10" ht="15.75" x14ac:dyDescent="0.25">
      <c r="A16" s="30"/>
      <c r="B16" s="25"/>
      <c r="C16" s="30"/>
      <c r="D16" s="28"/>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F4" sqref="F4"/>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8" t="s">
        <v>58</v>
      </c>
      <c r="B1" s="89"/>
      <c r="C1" s="89"/>
      <c r="D1" s="89"/>
      <c r="E1" s="89"/>
      <c r="F1" s="90"/>
      <c r="G1" s="18" t="s">
        <v>19</v>
      </c>
      <c r="H1" s="2">
        <f>Assurances!M1</f>
        <v>2374.15</v>
      </c>
      <c r="I1" s="19" t="s">
        <v>21</v>
      </c>
      <c r="J1" s="26">
        <f>SUM(F4:F17)</f>
        <v>1200</v>
      </c>
      <c r="K1" s="20" t="s">
        <v>20</v>
      </c>
      <c r="L1" s="9">
        <f>H1-SUM(J1+'Involvement of Parents'!O1+'Coordination and Integration'!H1+'Annual Parent Meeting'!G1+'Flexible Parent Meeting'!H1+'Staff Development'!J1+'Other Activity'!J1+Communication!O1+Accesssibility!O1+Barriers!G1)</f>
        <v>0</v>
      </c>
    </row>
    <row r="2" spans="1:12" ht="81" customHeight="1" x14ac:dyDescent="0.2">
      <c r="A2" s="91" t="s">
        <v>27</v>
      </c>
      <c r="B2" s="92"/>
      <c r="C2" s="92"/>
      <c r="D2" s="92"/>
      <c r="E2" s="92"/>
      <c r="F2" s="93"/>
    </row>
    <row r="3" spans="1:12" ht="36" x14ac:dyDescent="0.25">
      <c r="A3" s="29" t="s">
        <v>60</v>
      </c>
      <c r="B3" s="32" t="s">
        <v>61</v>
      </c>
      <c r="C3" s="31" t="s">
        <v>28</v>
      </c>
      <c r="D3" s="29" t="s">
        <v>29</v>
      </c>
      <c r="E3" s="29" t="s">
        <v>42</v>
      </c>
      <c r="F3" s="29" t="s">
        <v>62</v>
      </c>
    </row>
    <row r="4" spans="1:12" ht="105" x14ac:dyDescent="0.2">
      <c r="A4" s="25" t="s">
        <v>122</v>
      </c>
      <c r="B4" s="25" t="s">
        <v>134</v>
      </c>
      <c r="C4" s="25" t="s">
        <v>138</v>
      </c>
      <c r="D4" s="25" t="s">
        <v>37</v>
      </c>
      <c r="E4" s="25" t="s">
        <v>128</v>
      </c>
      <c r="F4" s="27">
        <v>200</v>
      </c>
    </row>
    <row r="5" spans="1:12" ht="120" x14ac:dyDescent="0.2">
      <c r="A5" s="25" t="s">
        <v>123</v>
      </c>
      <c r="B5" s="25" t="s">
        <v>135</v>
      </c>
      <c r="C5" s="25" t="s">
        <v>139</v>
      </c>
      <c r="D5" s="25" t="s">
        <v>38</v>
      </c>
      <c r="E5" s="25" t="s">
        <v>129</v>
      </c>
      <c r="F5" s="27">
        <v>200</v>
      </c>
    </row>
    <row r="6" spans="1:12" ht="60" x14ac:dyDescent="0.2">
      <c r="A6" s="25" t="s">
        <v>124</v>
      </c>
      <c r="B6" s="25" t="s">
        <v>140</v>
      </c>
      <c r="C6" s="25" t="s">
        <v>141</v>
      </c>
      <c r="D6" s="25" t="s">
        <v>38</v>
      </c>
      <c r="E6" s="25" t="s">
        <v>130</v>
      </c>
      <c r="F6" s="27">
        <v>200</v>
      </c>
    </row>
    <row r="7" spans="1:12" ht="90" x14ac:dyDescent="0.2">
      <c r="A7" s="25" t="s">
        <v>125</v>
      </c>
      <c r="B7" s="25" t="s">
        <v>133</v>
      </c>
      <c r="C7" s="25" t="s">
        <v>142</v>
      </c>
      <c r="D7" s="25" t="s">
        <v>39</v>
      </c>
      <c r="E7" s="25" t="s">
        <v>131</v>
      </c>
      <c r="F7" s="27">
        <v>200</v>
      </c>
    </row>
    <row r="8" spans="1:12" ht="90" x14ac:dyDescent="0.2">
      <c r="A8" s="25" t="s">
        <v>126</v>
      </c>
      <c r="B8" s="25" t="s">
        <v>136</v>
      </c>
      <c r="C8" s="25" t="s">
        <v>138</v>
      </c>
      <c r="D8" s="25" t="s">
        <v>37</v>
      </c>
      <c r="E8" s="25" t="s">
        <v>132</v>
      </c>
      <c r="F8" s="27">
        <v>200</v>
      </c>
    </row>
    <row r="9" spans="1:12" ht="90" x14ac:dyDescent="0.2">
      <c r="A9" s="25" t="s">
        <v>127</v>
      </c>
      <c r="B9" s="25" t="s">
        <v>137</v>
      </c>
      <c r="C9" s="25" t="s">
        <v>138</v>
      </c>
      <c r="D9" s="25" t="s">
        <v>37</v>
      </c>
      <c r="E9" s="25" t="s">
        <v>143</v>
      </c>
      <c r="F9" s="27">
        <v>200</v>
      </c>
    </row>
    <row r="10" spans="1:12" x14ac:dyDescent="0.2">
      <c r="B10" s="25"/>
      <c r="C10" s="25"/>
      <c r="D10" s="25"/>
      <c r="E10" s="25"/>
      <c r="F10" s="27"/>
    </row>
    <row r="11" spans="1:12" x14ac:dyDescent="0.2">
      <c r="A11" s="25"/>
      <c r="B11" s="25"/>
      <c r="C11" s="25"/>
      <c r="D11" s="25"/>
      <c r="E11" s="25"/>
      <c r="F11" s="27"/>
    </row>
    <row r="12" spans="1:12" x14ac:dyDescent="0.2">
      <c r="A12" s="25"/>
      <c r="B12" s="25"/>
      <c r="C12" s="25"/>
      <c r="D12" s="25"/>
      <c r="E12" s="25"/>
      <c r="F12" s="27"/>
    </row>
    <row r="13" spans="1:12" x14ac:dyDescent="0.2">
      <c r="A13" s="25"/>
      <c r="B13" s="25"/>
      <c r="C13" s="25"/>
      <c r="D13" s="25"/>
      <c r="E13" s="25"/>
      <c r="F13" s="27"/>
    </row>
    <row r="14" spans="1:12" x14ac:dyDescent="0.2">
      <c r="A14" s="25"/>
      <c r="B14" s="25"/>
      <c r="C14" s="25"/>
      <c r="D14" s="25"/>
      <c r="E14" s="25"/>
      <c r="F14" s="27"/>
    </row>
    <row r="15" spans="1:12" x14ac:dyDescent="0.2">
      <c r="A15" s="25"/>
      <c r="B15" s="25"/>
      <c r="C15" s="25"/>
      <c r="D15" s="25"/>
      <c r="E15" s="25"/>
      <c r="F15" s="27"/>
    </row>
    <row r="16" spans="1:12" x14ac:dyDescent="0.2">
      <c r="A16" s="25"/>
      <c r="B16" s="25"/>
      <c r="C16" s="25"/>
      <c r="D16" s="25"/>
      <c r="E16" s="25"/>
      <c r="F16" s="27"/>
    </row>
    <row r="17" spans="1:6" x14ac:dyDescent="0.2">
      <c r="A17" s="25"/>
      <c r="B17" s="25"/>
      <c r="C17" s="25"/>
      <c r="D17" s="25"/>
      <c r="E17" s="25"/>
      <c r="F17" s="27"/>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4" workbookViewId="0">
      <selection activeCell="D5" sqref="D5"/>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8" t="s">
        <v>14</v>
      </c>
      <c r="B1" s="89"/>
      <c r="C1" s="89"/>
      <c r="D1" s="89"/>
      <c r="E1" s="89"/>
      <c r="F1" s="90"/>
      <c r="G1" s="18" t="s">
        <v>19</v>
      </c>
      <c r="H1" s="2">
        <f>Assurances!M1</f>
        <v>2374.15</v>
      </c>
      <c r="I1" s="19" t="s">
        <v>21</v>
      </c>
      <c r="J1" s="26">
        <f>SUM(F4:F17)</f>
        <v>0</v>
      </c>
      <c r="K1" s="20"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91" t="s">
        <v>63</v>
      </c>
      <c r="B2" s="92"/>
      <c r="C2" s="92"/>
      <c r="D2" s="92"/>
      <c r="E2" s="92"/>
      <c r="F2" s="93"/>
    </row>
    <row r="3" spans="1:12" ht="54" x14ac:dyDescent="0.25">
      <c r="A3" s="29" t="s">
        <v>64</v>
      </c>
      <c r="B3" s="31" t="s">
        <v>61</v>
      </c>
      <c r="C3" s="31" t="s">
        <v>65</v>
      </c>
      <c r="D3" s="29" t="s">
        <v>29</v>
      </c>
      <c r="E3" s="29" t="s">
        <v>42</v>
      </c>
      <c r="F3" s="29" t="s">
        <v>66</v>
      </c>
    </row>
    <row r="4" spans="1:12" ht="60" x14ac:dyDescent="0.2">
      <c r="A4" s="30" t="s">
        <v>89</v>
      </c>
      <c r="B4" s="25" t="s">
        <v>156</v>
      </c>
      <c r="C4" s="25" t="s">
        <v>144</v>
      </c>
      <c r="D4" s="30" t="s">
        <v>38</v>
      </c>
      <c r="E4" s="30" t="s">
        <v>147</v>
      </c>
      <c r="F4" s="28">
        <v>0</v>
      </c>
    </row>
    <row r="5" spans="1:12" ht="60" x14ac:dyDescent="0.2">
      <c r="A5" s="30" t="s">
        <v>92</v>
      </c>
      <c r="B5" s="25" t="s">
        <v>91</v>
      </c>
      <c r="C5" s="30" t="s">
        <v>157</v>
      </c>
      <c r="D5" s="30" t="s">
        <v>37</v>
      </c>
      <c r="E5" s="30" t="s">
        <v>146</v>
      </c>
      <c r="F5" s="28">
        <v>0</v>
      </c>
    </row>
    <row r="6" spans="1:12" x14ac:dyDescent="0.2">
      <c r="A6" s="30"/>
      <c r="B6" s="25"/>
      <c r="C6" s="25"/>
      <c r="D6" s="30"/>
      <c r="E6" s="30"/>
      <c r="F6" s="28"/>
    </row>
    <row r="7" spans="1:12" x14ac:dyDescent="0.2">
      <c r="A7" s="30"/>
      <c r="B7" s="25"/>
      <c r="C7" s="25"/>
      <c r="D7" s="30"/>
      <c r="E7" s="30"/>
      <c r="F7" s="28"/>
    </row>
    <row r="8" spans="1:12" x14ac:dyDescent="0.2">
      <c r="A8" s="30"/>
      <c r="B8" s="25"/>
      <c r="C8" s="25"/>
      <c r="D8" s="30"/>
      <c r="E8" s="30"/>
      <c r="F8" s="28"/>
    </row>
    <row r="9" spans="1:12" x14ac:dyDescent="0.2">
      <c r="A9" s="30"/>
      <c r="B9" s="25"/>
      <c r="C9" s="25"/>
      <c r="D9" s="30"/>
      <c r="E9" s="30"/>
      <c r="F9" s="28"/>
    </row>
    <row r="10" spans="1:12" x14ac:dyDescent="0.2">
      <c r="A10" s="30"/>
      <c r="B10" s="25"/>
      <c r="C10" s="25"/>
      <c r="D10" s="30"/>
      <c r="E10" s="30"/>
      <c r="F10" s="28"/>
    </row>
    <row r="11" spans="1:12" x14ac:dyDescent="0.2">
      <c r="A11" s="30"/>
      <c r="B11" s="25"/>
      <c r="C11" s="25"/>
      <c r="D11" s="30"/>
      <c r="E11" s="30"/>
      <c r="F11" s="28"/>
    </row>
    <row r="12" spans="1:12" x14ac:dyDescent="0.2">
      <c r="A12" s="30"/>
      <c r="B12" s="25"/>
      <c r="C12" s="25"/>
      <c r="D12" s="30"/>
      <c r="E12" s="30"/>
      <c r="F12" s="28"/>
    </row>
    <row r="13" spans="1:12" x14ac:dyDescent="0.2">
      <c r="A13" s="30"/>
      <c r="B13" s="25"/>
      <c r="C13" s="25"/>
      <c r="D13" s="30"/>
      <c r="E13" s="30"/>
      <c r="F13" s="28"/>
    </row>
    <row r="14" spans="1:12" x14ac:dyDescent="0.2">
      <c r="A14" s="30"/>
      <c r="B14" s="25"/>
      <c r="C14" s="25"/>
      <c r="D14" s="30"/>
      <c r="E14" s="30"/>
      <c r="F14" s="28"/>
    </row>
    <row r="15" spans="1:12" x14ac:dyDescent="0.2">
      <c r="A15" s="30"/>
      <c r="B15" s="25"/>
      <c r="C15" s="25"/>
      <c r="D15" s="30"/>
      <c r="E15" s="30"/>
      <c r="F15" s="28"/>
    </row>
    <row r="16" spans="1:12" x14ac:dyDescent="0.2">
      <c r="A16" s="30"/>
      <c r="B16" s="25"/>
      <c r="C16" s="25"/>
      <c r="D16" s="30"/>
      <c r="E16" s="30"/>
      <c r="F16" s="28"/>
    </row>
    <row r="17" spans="1:6" x14ac:dyDescent="0.2">
      <c r="A17" s="30"/>
      <c r="B17" s="25"/>
      <c r="C17" s="25"/>
      <c r="D17" s="30"/>
      <c r="E17" s="30"/>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D6" sqref="D6"/>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4" t="s">
        <v>15</v>
      </c>
      <c r="B1" s="95"/>
      <c r="C1" s="95"/>
      <c r="D1" s="95"/>
      <c r="E1" s="95"/>
      <c r="F1" s="96"/>
      <c r="G1" s="18" t="s">
        <v>19</v>
      </c>
      <c r="H1" s="2">
        <f>Assurances!M1</f>
        <v>2374.15</v>
      </c>
      <c r="I1" s="19" t="s">
        <v>21</v>
      </c>
      <c r="J1" s="26">
        <f>SUM(F4:F17)</f>
        <v>924.15</v>
      </c>
      <c r="K1" s="20"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7" t="s">
        <v>93</v>
      </c>
      <c r="B2" s="78"/>
      <c r="C2" s="78"/>
      <c r="D2" s="78"/>
      <c r="E2" s="78"/>
      <c r="F2" s="79"/>
    </row>
    <row r="3" spans="1:12" ht="54" x14ac:dyDescent="0.25">
      <c r="A3" s="29" t="s">
        <v>15</v>
      </c>
      <c r="B3" s="31" t="s">
        <v>61</v>
      </c>
      <c r="C3" s="31" t="s">
        <v>65</v>
      </c>
      <c r="D3" s="29" t="s">
        <v>29</v>
      </c>
      <c r="E3" s="29" t="s">
        <v>42</v>
      </c>
      <c r="F3" s="29" t="s">
        <v>66</v>
      </c>
    </row>
    <row r="4" spans="1:12" ht="45" x14ac:dyDescent="0.2">
      <c r="A4" s="30" t="s">
        <v>95</v>
      </c>
      <c r="B4" s="25" t="s">
        <v>150</v>
      </c>
      <c r="C4" s="25" t="s">
        <v>158</v>
      </c>
      <c r="D4" s="30" t="s">
        <v>38</v>
      </c>
      <c r="E4" s="30" t="s">
        <v>159</v>
      </c>
      <c r="F4" s="28">
        <v>124.15</v>
      </c>
    </row>
    <row r="5" spans="1:12" ht="75" x14ac:dyDescent="0.2">
      <c r="A5" s="30" t="s">
        <v>59</v>
      </c>
      <c r="B5" s="25" t="s">
        <v>148</v>
      </c>
      <c r="C5" s="30" t="s">
        <v>162</v>
      </c>
      <c r="D5" s="30" t="s">
        <v>37</v>
      </c>
      <c r="E5" s="30" t="s">
        <v>131</v>
      </c>
      <c r="F5" s="28">
        <v>450</v>
      </c>
    </row>
    <row r="6" spans="1:12" ht="75" x14ac:dyDescent="0.2">
      <c r="A6" s="30" t="s">
        <v>59</v>
      </c>
      <c r="B6" s="25" t="s">
        <v>149</v>
      </c>
      <c r="C6" s="25" t="s">
        <v>162</v>
      </c>
      <c r="D6" s="30" t="s">
        <v>37</v>
      </c>
      <c r="E6" s="30" t="s">
        <v>160</v>
      </c>
      <c r="F6" s="28">
        <v>350</v>
      </c>
    </row>
    <row r="7" spans="1:12" x14ac:dyDescent="0.2">
      <c r="A7" s="30"/>
      <c r="B7" s="25"/>
      <c r="C7" s="25"/>
      <c r="D7" s="30"/>
      <c r="E7" s="30"/>
      <c r="F7" s="28"/>
    </row>
    <row r="8" spans="1:12" x14ac:dyDescent="0.2">
      <c r="A8" s="30"/>
      <c r="B8" s="25"/>
      <c r="C8" s="25"/>
      <c r="D8" s="30"/>
      <c r="E8" s="30"/>
      <c r="F8" s="28"/>
    </row>
    <row r="9" spans="1:12" x14ac:dyDescent="0.2">
      <c r="A9" s="30"/>
      <c r="B9" s="25"/>
      <c r="C9" s="25"/>
      <c r="D9" s="30"/>
      <c r="E9" s="30"/>
      <c r="F9" s="28"/>
    </row>
    <row r="10" spans="1:12" x14ac:dyDescent="0.2">
      <c r="A10" s="30"/>
      <c r="B10" s="25"/>
      <c r="C10" s="25"/>
      <c r="D10" s="30"/>
      <c r="E10" s="30"/>
      <c r="F10" s="28"/>
    </row>
    <row r="11" spans="1:12" x14ac:dyDescent="0.2">
      <c r="A11" s="30"/>
      <c r="B11" s="25"/>
      <c r="C11" s="25"/>
      <c r="D11" s="30"/>
      <c r="E11" s="30"/>
      <c r="F11" s="28"/>
    </row>
    <row r="12" spans="1:12" x14ac:dyDescent="0.2">
      <c r="A12" s="30"/>
      <c r="B12" s="25"/>
      <c r="C12" s="25"/>
      <c r="D12" s="30"/>
      <c r="E12" s="30"/>
      <c r="F12" s="28"/>
    </row>
    <row r="13" spans="1:12" x14ac:dyDescent="0.2">
      <c r="A13" s="30"/>
      <c r="B13" s="25"/>
      <c r="C13" s="25"/>
      <c r="D13" s="30"/>
      <c r="E13" s="30"/>
      <c r="F13" s="28"/>
    </row>
    <row r="14" spans="1:12" x14ac:dyDescent="0.2">
      <c r="A14" s="30"/>
      <c r="B14" s="25"/>
      <c r="C14" s="25"/>
      <c r="D14" s="30"/>
      <c r="E14" s="30"/>
      <c r="F14" s="28"/>
    </row>
    <row r="15" spans="1:12" x14ac:dyDescent="0.2">
      <c r="A15" s="30"/>
      <c r="B15" s="25"/>
      <c r="C15" s="25"/>
      <c r="D15" s="30"/>
      <c r="E15" s="30"/>
      <c r="F15" s="28"/>
    </row>
    <row r="16" spans="1:12" x14ac:dyDescent="0.2">
      <c r="A16" s="30"/>
      <c r="B16" s="25"/>
      <c r="C16" s="25"/>
      <c r="D16" s="30"/>
      <c r="E16" s="30"/>
      <c r="F16" s="28"/>
    </row>
    <row r="17" spans="1:6" x14ac:dyDescent="0.2">
      <c r="A17" s="30"/>
      <c r="B17" s="25"/>
      <c r="C17" s="25"/>
      <c r="D17" s="30"/>
      <c r="E17" s="30"/>
      <c r="F17" s="28"/>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2961student</cp:lastModifiedBy>
  <cp:lastPrinted>2019-06-19T13:57:27Z</cp:lastPrinted>
  <dcterms:created xsi:type="dcterms:W3CDTF">2018-04-16T16:19:55Z</dcterms:created>
  <dcterms:modified xsi:type="dcterms:W3CDTF">2020-05-22T13:12:18Z</dcterms:modified>
</cp:coreProperties>
</file>