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quinal1\Desktop\"/>
    </mc:Choice>
  </mc:AlternateContent>
  <bookViews>
    <workbookView xWindow="1320" yWindow="1455" windowWidth="15360" windowHeight="12285" tabRatio="952"/>
  </bookViews>
  <sheets>
    <sheet name="Assurances" sheetId="1" r:id="rId1"/>
    <sheet name="Involvement of Parents" sheetId="2" r:id="rId2"/>
    <sheet name="Dropdown lists" sheetId="14" state="hidden" r:id="rId3"/>
    <sheet name="Coordination and Integration" sheetId="3" r:id="rId4"/>
    <sheet name="Annual Parent Meeting" sheetId="4" r:id="rId5"/>
    <sheet name="Flexible Parent Meeting" sheetId="5" r:id="rId6"/>
    <sheet name="Building Capacity" sheetId="6" r:id="rId7"/>
    <sheet name="Staff Development" sheetId="7" r:id="rId8"/>
    <sheet name="Other Activity" sheetId="8" r:id="rId9"/>
    <sheet name="Communication" sheetId="9" r:id="rId10"/>
    <sheet name="Accesssibility" sheetId="10" r:id="rId11"/>
    <sheet name="Barriers" sheetId="11"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 i="11" l="1"/>
  <c r="J1" i="7" l="1"/>
  <c r="H1" i="5" l="1"/>
  <c r="E1" i="11" l="1"/>
  <c r="I1" i="11" s="1"/>
  <c r="M1" i="10"/>
  <c r="Q1" i="10" s="1"/>
  <c r="M1" i="9"/>
  <c r="Q1" i="9" s="1"/>
  <c r="H1" i="8"/>
  <c r="E1" i="4"/>
  <c r="H1" i="7"/>
  <c r="H1" i="6"/>
  <c r="F1" i="5"/>
  <c r="F1" i="3"/>
  <c r="M1" i="2"/>
  <c r="L1" i="8" l="1"/>
  <c r="L1" i="7"/>
  <c r="L1" i="6"/>
  <c r="J1" i="5"/>
  <c r="I1" i="4"/>
  <c r="J1" i="3"/>
  <c r="Q1" i="1" l="1"/>
</calcChain>
</file>

<file path=xl/sharedStrings.xml><?xml version="1.0" encoding="utf-8"?>
<sst xmlns="http://schemas.openxmlformats.org/spreadsheetml/2006/main" count="243" uniqueCount="157">
  <si>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</si>
  <si>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</si>
  <si>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</si>
  <si>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</si>
  <si>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</si>
  <si>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</si>
  <si>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</si>
  <si>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</si>
  <si>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</si>
  <si>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</si>
  <si>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Program</t>
  </si>
  <si>
    <t>English Language Learners (ELL)</t>
  </si>
  <si>
    <t>Annual Parent Meeting</t>
  </si>
  <si>
    <t>Flexible Parent Meeting</t>
  </si>
  <si>
    <t>Staff Development</t>
  </si>
  <si>
    <t>Other Activity</t>
  </si>
  <si>
    <t>Communication</t>
  </si>
  <si>
    <t>Accessibility</t>
  </si>
  <si>
    <t>Barriers</t>
  </si>
  <si>
    <t>T1 PI Allocation</t>
  </si>
  <si>
    <t>Available Balance</t>
  </si>
  <si>
    <t>This activity costs</t>
  </si>
  <si>
    <t>Coordination</t>
  </si>
  <si>
    <t>2020-2021</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</si>
  <si>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t>
    </r>
  </si>
  <si>
    <t xml:space="preserve">Provide each parent timely notice when their child has been assigned or has been taught for four (4) or more consecutive weeks by a teacher who is not highly qualified within the meaning of the term in 34 CFR Section 200.56 [Section 1111(h)(6)(B)(ii)]; and
</t>
  </si>
  <si>
    <t xml:space="preserve">Provide each parent timely notice information regarding their right to request information on the professional qualifications of the student's classroom teachers and paraprofessionals [Section (h)(6)(A)]. </t>
  </si>
  <si>
    <t>The school will offer activities that will build the capacity for meaningful parent/family engagement.
The school will implement activities that will build relationships with the community to improve student achievement.
The school will provide materials and trainings to assist parents/families to work with their child(ren). The school will provide other reasonable support for parent/family engagement activities.</t>
  </si>
  <si>
    <t>Research on Student Achievement</t>
  </si>
  <si>
    <t>Tier Level</t>
  </si>
  <si>
    <t>Individuals with Disabilities Education Act (IDEA)</t>
  </si>
  <si>
    <t>Migrant Education Program (MEP)</t>
  </si>
  <si>
    <t>Neglected &amp; Delinquent Youth (N&amp;D)</t>
  </si>
  <si>
    <t>Homeless Education Program (HEP)</t>
  </si>
  <si>
    <t>Turnaround School Supplemental Services Allocation (TSSSA)</t>
  </si>
  <si>
    <t>Unified School Improvement Grant (UniSIG)</t>
  </si>
  <si>
    <t>Tier 1</t>
  </si>
  <si>
    <t>Tier 2</t>
  </si>
  <si>
    <t>Tier 3</t>
  </si>
  <si>
    <t>Tier 4</t>
  </si>
  <si>
    <t>Annual Title I Meeting(s) Activities/Tasks</t>
  </si>
  <si>
    <t>Person(s) Responsible</t>
  </si>
  <si>
    <t>Timeline</t>
  </si>
  <si>
    <t>Plan/Schedule</t>
  </si>
  <si>
    <t>Advertise</t>
  </si>
  <si>
    <t>Create Agenda</t>
  </si>
  <si>
    <t>Print &amp; Distribute Brochure</t>
  </si>
  <si>
    <t>Create/Collect Sign in sheets</t>
  </si>
  <si>
    <t>Print/Collect Stakeholder Survey</t>
  </si>
  <si>
    <t xml:space="preserve">The school will take will take the the follwong steps to conduct the annual meeting to inform parents and families of participating children about the school’s Title I program. 
The principal will discuss the nature of the Title I program and the meeting will cover academic achievement, school choice, and the rights of parents.
</t>
  </si>
  <si>
    <t>Flexible Activity</t>
  </si>
  <si>
    <t>Research-Based Strategy</t>
  </si>
  <si>
    <t>Cost</t>
  </si>
  <si>
    <t xml:space="preserve">Transportation </t>
  </si>
  <si>
    <t>Child Care</t>
  </si>
  <si>
    <t>Rentals</t>
  </si>
  <si>
    <t>Home Visits</t>
  </si>
  <si>
    <t>Virtual Meeting</t>
  </si>
  <si>
    <t>Building Parent and Family  Capacity</t>
  </si>
  <si>
    <t>Other</t>
  </si>
  <si>
    <t>Family Capacity Building Activity</t>
  </si>
  <si>
    <t>Description</t>
  </si>
  <si>
    <t>Anticipated Cost</t>
  </si>
  <si>
    <t>Describe the STAFF development activities the school will provide to SUPPORT the teachers, specialized instructional support personnel, principals, other school leaders and other staff with the assistance of parent/families, in the value and utility of contributions of parents/families. [ESEA Section 1116]
Describe the STAFF development activities the school will provide to SUPPORT the teachers, specialized instructional support personnel, principals, other school leaders and other staff with the assistance of parent/families, in how to reach out to, communicate with, and work with parents/families as equal partners. [ESEA Section 1116]
Describe the STAFF development activities the school will provide to educate the teachers, specialized instructional support personnel, principals, other school leaders and other staff with the assistance of parent/families, in implementing and coordinating parent/family programs, and in building ties between parents/families and the school. [ESEA Section 1116]]</t>
  </si>
  <si>
    <t>Building Staff Development for F.E. Activity</t>
  </si>
  <si>
    <t>Research</t>
  </si>
  <si>
    <t>Cost (if applicable)</t>
  </si>
  <si>
    <t>The Power of Parent Engagement-It’s Not Overrated</t>
  </si>
  <si>
    <t>Effective Problem Solving Techniques</t>
  </si>
  <si>
    <t>Parent Involvement to Increase Student Achievement Session 1</t>
  </si>
  <si>
    <t>Parent Involvement to Increase Student Achievement Session 2</t>
  </si>
  <si>
    <t>Parent Involvement to Increase Student Achievement Session 3</t>
  </si>
  <si>
    <t>Parent Involvement to Increase Student Achievement Session 4</t>
  </si>
  <si>
    <t>Parent Involvement to Increase Student Achievement Session 5</t>
  </si>
  <si>
    <t>Parent Involvement to Increase Student Achievement Session 6</t>
  </si>
  <si>
    <t>Welcoming Front Office</t>
  </si>
  <si>
    <t>Mindset- Force Field Analysis</t>
  </si>
  <si>
    <t>Promoting Parent Involvement in Secondary Education</t>
  </si>
  <si>
    <t>Secondary Building a Home-School-Community Partnership</t>
  </si>
  <si>
    <t>Family Engagement Ideas for Middle, High &amp; Alternative Schools</t>
  </si>
  <si>
    <t>Parent Communication</t>
  </si>
  <si>
    <t>Academic Parent Teacher Teams (APTT)</t>
  </si>
  <si>
    <t>Using Parent Volunteers in the Classroom</t>
  </si>
  <si>
    <t>Benefits of Parent Involvement</t>
  </si>
  <si>
    <t>Moving Parent Involvement to “Top Priority”</t>
  </si>
  <si>
    <t>Creating Family Friendly Schools</t>
  </si>
  <si>
    <t>Beyond the Bake Sale</t>
  </si>
  <si>
    <t>Book Study</t>
  </si>
  <si>
    <t>Beyond the Bake Sale (PPT)</t>
  </si>
  <si>
    <t>Volunteer Training</t>
  </si>
  <si>
    <t>Parent Teacher Home Visit Project</t>
  </si>
  <si>
    <t>Poverty Simulation</t>
  </si>
  <si>
    <t>Diversity Training</t>
  </si>
  <si>
    <t xml:space="preserve">How other activities, such as the parent resource center, the school will conduct to encourage and support parents and families in more meaningful engagement in the education of their child(ren)? [ESEA Section 1116] 
</t>
  </si>
  <si>
    <t>Parenting classes</t>
  </si>
  <si>
    <t>Parent resouce center</t>
  </si>
  <si>
    <t>Parent University</t>
  </si>
  <si>
    <t>School calendar</t>
  </si>
  <si>
    <r>
      <t>How the school will provide timely information about the Title I programs?</t>
    </r>
    <r>
      <rPr>
        <sz val="12"/>
        <color rgb="FFFF0000"/>
        <rFont val="Arial"/>
        <family val="2"/>
      </rPr>
      <t xml:space="preserve"> 
</t>
    </r>
    <r>
      <rPr>
        <sz val="12"/>
        <color theme="1"/>
        <rFont val="Arial"/>
        <family val="2"/>
      </rPr>
      <t xml:space="preserve">
     REMIND
     ParentLink
     PeachJar
     Newsletters
     School marquee
     CRN – Community Resource Notebook
     Information will be sent home in English and Spanish
     Mail letters
     Planners
     Phone calls</t>
    </r>
  </si>
  <si>
    <t xml:space="preserve">How the school will describe and explain the curriculum at the school, the forms of assessment used to measure student progress and the achievement levels students are expected to obtain? 
     Conference nights
     Informational meetings
     Individual student report
     Data sharing conference
</t>
  </si>
  <si>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Flyers sent home inviting parents/families to activities
     ParentLink notifications
     Monthly newsletters and information posted to PeachJar
</t>
    </r>
    <r>
      <rPr>
        <sz val="12"/>
        <color rgb="FFFF0000"/>
        <rFont val="Arial"/>
        <family val="2"/>
      </rPr>
      <t/>
    </r>
  </si>
  <si>
    <t>Describe of how the school will share information related to school and parent/family programs, meetings, school reports, and other activities in an understandable, uniform format, and in languages that the parents/families can understand? 
     ELL parent family meetings
     Provide publications and district information in English and Spanish
     Translators available at all school functions/activities
     Translate ParentLink messages to families in Spanish
     Barrier survey distributed to all families to identify needs</t>
  </si>
  <si>
    <t xml:space="preserve">Describe the barriers that hindered participation by parents during the previous school year
Describe the steps the school will take during the upcoming school year to overcome the barriers (with particular attention paid to parents/families who are economically disadvantaged,  disabled, have limited English proficiency, have limited literacy, are of any racial or ethnic minority background, or are parents/families of migratory children)? [ESEA Section 1116]
</t>
  </si>
  <si>
    <t>Barrier</t>
  </si>
  <si>
    <t>Steps to Overcoming Barrier</t>
  </si>
  <si>
    <t>Language Barrier</t>
  </si>
  <si>
    <t>Meetings not held at a convenient time</t>
  </si>
  <si>
    <t>Childcare Restraints</t>
  </si>
  <si>
    <t>Timely Notice</t>
  </si>
  <si>
    <t>Transportation</t>
  </si>
  <si>
    <t>Disability</t>
  </si>
  <si>
    <t>Internet Access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</si>
  <si>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Arial"/>
        <family val="2"/>
      </rPr>
      <t xml:space="preserve">
     Invitation for parents to join the School Advisory Committee (SAC) (</t>
    </r>
    <r>
      <rPr>
        <b/>
        <sz val="12"/>
        <color theme="1"/>
        <rFont val="Arial"/>
        <family val="2"/>
      </rPr>
      <t>Invitation to join SAC Team</t>
    </r>
    <r>
      <rPr>
        <sz val="12"/>
        <color theme="1"/>
        <rFont val="Arial"/>
        <family val="2"/>
      </rPr>
      <t>)
     Provide each parent with a condensed version of the Parent and Family Engagement Plan. (</t>
    </r>
    <r>
      <rPr>
        <b/>
        <sz val="12"/>
        <color theme="1"/>
        <rFont val="Arial"/>
        <family val="2"/>
      </rPr>
      <t>Condensed PFEP</t>
    </r>
    <r>
      <rPr>
        <sz val="12"/>
        <color theme="1"/>
        <rFont val="Arial"/>
        <family val="2"/>
      </rPr>
      <t>)
     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School Advisory Committee (SAC) minutes will reflect parent input into the development/improvement of the PFEP and the compact. (</t>
    </r>
    <r>
      <rPr>
        <b/>
        <sz val="12"/>
        <color theme="1"/>
        <rFont val="Arial"/>
        <family val="2"/>
      </rPr>
      <t>SAC Minutes</t>
    </r>
    <r>
      <rPr>
        <sz val="12"/>
        <color theme="1"/>
        <rFont val="Arial"/>
        <family val="2"/>
      </rPr>
      <t>)
     Compact</t>
    </r>
  </si>
  <si>
    <t>The school will coordinate and integrate parent and family engagement programs and activities.  The school will coordinate and integrate parent and family activities that teach parents how to help their child (children) at home. [ESEA Section 1116]</t>
  </si>
  <si>
    <t xml:space="preserve">Explain how the school will offer a flexible number of meetings, such as meetings in the morning, afternoon, or evening. 
     Morning 
     Afternoon
     Evening
</t>
  </si>
  <si>
    <t xml:space="preserve">The school will  provide, with Title I funds the following  transportation, child care or home visits, as such services relate to parent and family engagement. [ESEA Section 1116] 
</t>
  </si>
  <si>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SAC Meeting
     Focus Groups
     Town Hall Meetings
     Surveys
     Emails
     Individual phone calls
     Suggestion box
     Other- please specify: 
</t>
  </si>
  <si>
    <r>
      <t xml:space="preserve">School Name: </t>
    </r>
    <r>
      <rPr>
        <b/>
        <u/>
        <sz val="14"/>
        <color rgb="FFFF0000"/>
        <rFont val="Arial"/>
        <family val="2"/>
      </rPr>
      <t>Dunbar Elementary Magnet</t>
    </r>
  </si>
  <si>
    <t xml:space="preserve">ELL Parent Night- Multicultural Night </t>
  </si>
  <si>
    <t>Diversity Toolkit: Cultural Competence for Educators</t>
  </si>
  <si>
    <t>Family Engagement and Children with Disabilities: A Resource Guide for Educators and Parents</t>
  </si>
  <si>
    <t>IEP Family Meetings</t>
  </si>
  <si>
    <t>Social Worker Chats, Clothing and Supplies for Homeless</t>
  </si>
  <si>
    <t>Principal/PFE Liaison</t>
  </si>
  <si>
    <t>August</t>
  </si>
  <si>
    <t>September</t>
  </si>
  <si>
    <t>All Pro Dads</t>
  </si>
  <si>
    <t>Monthly Meeting with Fathers to discuss relationships with their kids.</t>
  </si>
  <si>
    <t>Parents' Relationships and Involvement</t>
  </si>
  <si>
    <t>Monthly</t>
  </si>
  <si>
    <t>SLIME Night</t>
  </si>
  <si>
    <t xml:space="preserve">Provide Science Literacy Inquiry Mathematics and Engineering Activities for parents to do with students. Resources and Tips provided for Parents </t>
  </si>
  <si>
    <t>Providing Strategies and Matierals for families Evidence Based Parent Invovlement Interventions</t>
  </si>
  <si>
    <t>Student Led Conferences</t>
  </si>
  <si>
    <t xml:space="preserve">Approaches to Parental Involvement </t>
  </si>
  <si>
    <t>Math and Muffins with Mom</t>
  </si>
  <si>
    <t xml:space="preserve">Family Involvement in School and Low-Income Children’s Literacy: Longitudinal Associations Between and Within Families </t>
  </si>
  <si>
    <t>Quarterly</t>
  </si>
  <si>
    <t>Donuts and Data with Dad</t>
  </si>
  <si>
    <t>September Dad Take Your Child To School Day</t>
  </si>
  <si>
    <t>May- Mothers Day</t>
  </si>
  <si>
    <t>October</t>
  </si>
  <si>
    <t>Train teachers on effective communcation with parents</t>
  </si>
  <si>
    <t>John Hattie Book Study on Effect Sizes</t>
  </si>
  <si>
    <t>"Virtual" Parent Involvement: The Role of the Internet in Parent-School Communication</t>
  </si>
  <si>
    <t>Student Achievement Beyond the Classroom: Engaging Families and Communities</t>
  </si>
  <si>
    <t xml:space="preserve">We will provide student led conference in place of typical student </t>
  </si>
  <si>
    <t xml:space="preserve">Provide a donut breakfast for dads to learn how to effectively unerstand IReady data and help their students make growth. </t>
  </si>
  <si>
    <t>Building Parent-Teacher Partnerships, Classroom Tips</t>
  </si>
  <si>
    <t>August/September</t>
  </si>
  <si>
    <t>Math at home adds up to achievement at school</t>
  </si>
  <si>
    <t>Provide a mothers day breakfast for students to work with their mom on math problems together to foster family relationships and standards based awareness. This will help build capacity in parents knowledge and confidence of math standards. Give parents resources, make and take kits to work on math at home</t>
  </si>
  <si>
    <t>How Family, School, and Community Engagement Can Improve Student Acievement and Influence School Reform</t>
  </si>
  <si>
    <t>how to effectively use volunteers in the classroom</t>
  </si>
  <si>
    <t>Beyond Involvement and Engagement: The Role of the family in School-Community Partnerships</t>
  </si>
  <si>
    <t>Hyde Park United Methodist Community Partner can sponsor a childcare room</t>
  </si>
  <si>
    <t>Virtual Meetings provided, Phone conferences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</si>
</sst>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8" x14ac:knownFonts="1">
    <font>
      <sz val="11"/>
      <color theme="1"/>
      <name val="Calibri"/>
      <family val="2"/>
      <scheme val="minor"/>
    </font>
    <font>
      <sz val="12"/>
      <color rgb="FF000000"/>
      <name val="Arial"/>
      <family val="2"/>
    </font>
    <font>
      <sz val="14"/>
      <color rgb="FF000000"/>
      <name val="Arial Black"/>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u/>
      <sz val="14"/>
      <color theme="1"/>
      <name val="Arial"/>
      <family val="2"/>
    </font>
    <font>
      <b/>
      <u/>
      <sz val="14"/>
      <color rgb="FFFF0000"/>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3"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cellStyleXfs>
  <cellXfs count="95">
    <xf numFmtId="0" fontId="0" fillId="0" borderId="0" xfId="0"/>
    <xf numFmtId="44" fontId="15" fillId="0" borderId="12" xfId="1" applyFont="1" applyBorder="1" applyProtection="1">
      <protection locked="0"/>
    </xf>
    <xf numFmtId="44" fontId="15" fillId="0" borderId="12" xfId="1" applyFont="1" applyBorder="1" applyProtection="1"/>
    <xf numFmtId="0" fontId="15" fillId="6" borderId="12" xfId="4" applyFont="1" applyBorder="1" applyAlignment="1" applyProtection="1">
      <alignment horizontal="center" vertical="center" wrapText="1"/>
      <protection locked="0"/>
    </xf>
    <xf numFmtId="0" fontId="15" fillId="5" borderId="12" xfId="3" applyFont="1" applyBorder="1" applyAlignment="1" applyProtection="1">
      <alignment horizontal="center" wrapText="1"/>
      <protection locked="0"/>
    </xf>
    <xf numFmtId="0" fontId="15" fillId="4" borderId="13" xfId="2" applyFont="1" applyBorder="1" applyAlignment="1" applyProtection="1">
      <alignment horizontal="center" wrapText="1"/>
      <protection locked="0"/>
    </xf>
    <xf numFmtId="0" fontId="4" fillId="0" borderId="0" xfId="0" applyFont="1" applyProtection="1">
      <protection locked="0"/>
    </xf>
    <xf numFmtId="0" fontId="8" fillId="0" borderId="4" xfId="0" applyFont="1" applyBorder="1" applyAlignment="1" applyProtection="1">
      <alignment wrapText="1"/>
      <protection locked="0"/>
    </xf>
    <xf numFmtId="0" fontId="4" fillId="0" borderId="0" xfId="0" applyFont="1" applyBorder="1" applyProtection="1">
      <protection locked="0"/>
    </xf>
    <xf numFmtId="44" fontId="15" fillId="0" borderId="12" xfId="0" applyNumberFormat="1" applyFont="1" applyBorder="1" applyProtection="1"/>
    <xf numFmtId="0" fontId="14" fillId="6" borderId="12" xfId="4" applyFont="1" applyBorder="1" applyAlignment="1" applyProtection="1">
      <alignment horizontal="left" vertical="center" wrapText="1"/>
      <protection locked="0"/>
    </xf>
    <xf numFmtId="44" fontId="15" fillId="0" borderId="12" xfId="1" applyFont="1" applyBorder="1" applyAlignment="1" applyProtection="1">
      <alignment horizontal="left" vertical="center"/>
      <protection locked="0"/>
    </xf>
    <xf numFmtId="0" fontId="14" fillId="5" borderId="13" xfId="3" applyFont="1" applyBorder="1" applyAlignment="1" applyProtection="1">
      <alignment vertical="center" wrapText="1"/>
      <protection locked="0"/>
    </xf>
    <xf numFmtId="0" fontId="14" fillId="4" borderId="12" xfId="2" applyFont="1" applyBorder="1" applyAlignment="1" applyProtection="1">
      <alignment horizontal="left" vertical="center" wrapText="1"/>
      <protection locked="0"/>
    </xf>
    <xf numFmtId="0" fontId="0" fillId="0" borderId="0" xfId="0" applyProtection="1">
      <protection locked="0"/>
    </xf>
    <xf numFmtId="0" fontId="6" fillId="0" borderId="0" xfId="0" applyFont="1" applyProtection="1">
      <protection locked="0"/>
    </xf>
    <xf numFmtId="44" fontId="15" fillId="0" borderId="12" xfId="1" applyFont="1" applyBorder="1" applyAlignment="1" applyProtection="1">
      <alignment horizontal="left" vertical="center"/>
    </xf>
    <xf numFmtId="44" fontId="15" fillId="0" borderId="12" xfId="0" applyNumberFormat="1" applyFont="1" applyBorder="1" applyAlignment="1" applyProtection="1">
      <alignment horizontal="left" vertical="center"/>
    </xf>
    <xf numFmtId="0" fontId="15" fillId="4" borderId="12" xfId="2" applyFont="1" applyBorder="1" applyAlignment="1" applyProtection="1">
      <alignment horizontal="center" wrapText="1"/>
      <protection locked="0"/>
    </xf>
    <xf numFmtId="0" fontId="15" fillId="6" borderId="12" xfId="4" applyFont="1" applyBorder="1" applyAlignment="1" applyProtection="1">
      <alignment horizontal="left" wrapText="1"/>
      <protection locked="0"/>
    </xf>
    <xf numFmtId="0" fontId="15" fillId="5" borderId="12" xfId="3" applyFont="1" applyBorder="1" applyAlignment="1" applyProtection="1">
      <alignment horizontal="left" wrapText="1"/>
      <protection locked="0"/>
    </xf>
    <xf numFmtId="0" fontId="15" fillId="4" borderId="12" xfId="2" applyFont="1" applyBorder="1" applyAlignment="1" applyProtection="1">
      <alignment horizontal="left" wrapText="1"/>
      <protection locked="0"/>
    </xf>
    <xf numFmtId="0" fontId="14" fillId="5" borderId="12" xfId="3" applyFont="1" applyBorder="1" applyAlignment="1" applyProtection="1">
      <alignment horizontal="left" wrapText="1"/>
      <protection locked="0"/>
    </xf>
    <xf numFmtId="0" fontId="14" fillId="4" borderId="12" xfId="2" applyFont="1" applyBorder="1" applyAlignment="1" applyProtection="1">
      <alignment horizontal="left" wrapText="1"/>
      <protection locked="0"/>
    </xf>
    <xf numFmtId="0" fontId="15" fillId="7" borderId="12" xfId="0" applyFont="1" applyFill="1" applyBorder="1" applyAlignment="1" applyProtection="1">
      <alignment horizontal="left" wrapText="1"/>
      <protection locked="0"/>
    </xf>
    <xf numFmtId="0" fontId="4" fillId="0" borderId="0" xfId="0" applyFont="1" applyAlignment="1" applyProtection="1">
      <alignment horizontal="left" vertical="top"/>
      <protection locked="0"/>
    </xf>
    <xf numFmtId="0" fontId="4" fillId="0" borderId="12" xfId="0" applyFont="1" applyBorder="1" applyAlignment="1" applyProtection="1">
      <alignment wrapText="1"/>
      <protection locked="0"/>
    </xf>
    <xf numFmtId="164" fontId="15" fillId="0" borderId="12" xfId="1" applyNumberFormat="1" applyFont="1" applyBorder="1" applyProtection="1">
      <protection locked="0"/>
    </xf>
    <xf numFmtId="164" fontId="4" fillId="0" borderId="12" xfId="0" applyNumberFormat="1" applyFont="1" applyBorder="1" applyAlignment="1" applyProtection="1">
      <alignment wrapText="1"/>
      <protection locked="0"/>
    </xf>
    <xf numFmtId="164" fontId="4" fillId="0" borderId="12" xfId="0" applyNumberFormat="1" applyFont="1" applyBorder="1" applyAlignment="1" applyProtection="1">
      <alignment horizontal="left" wrapText="1"/>
      <protection locked="0"/>
    </xf>
    <xf numFmtId="0" fontId="7" fillId="3" borderId="12" xfId="0" applyFont="1" applyFill="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7" fillId="3" borderId="12" xfId="0" applyFont="1" applyFill="1" applyBorder="1" applyAlignment="1" applyProtection="1">
      <alignment wrapText="1"/>
      <protection locked="0"/>
    </xf>
    <xf numFmtId="0" fontId="7" fillId="3" borderId="12" xfId="0" applyFont="1" applyFill="1" applyBorder="1" applyAlignment="1" applyProtection="1">
      <protection locked="0"/>
    </xf>
    <xf numFmtId="0" fontId="0" fillId="0" borderId="0" xfId="0" applyAlignment="1" applyProtection="1">
      <alignment vertical="center" wrapText="1"/>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2" borderId="9"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0" borderId="12"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9" fillId="2" borderId="4"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7" fillId="2" borderId="12" xfId="0" applyFont="1" applyFill="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2" fillId="2" borderId="0" xfId="0" applyFont="1" applyFill="1" applyAlignment="1" applyProtection="1">
      <alignment horizontal="center" vertical="center" wrapText="1"/>
      <protection locked="0"/>
    </xf>
    <xf numFmtId="0" fontId="1" fillId="0" borderId="12"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xdr:row>
          <xdr:rowOff>2352675</xdr:rowOff>
        </xdr:from>
        <xdr:to>
          <xdr:col>0</xdr:col>
          <xdr:colOff>238125</xdr:colOff>
          <xdr:row>1</xdr:row>
          <xdr:rowOff>2552700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752475</xdr:rowOff>
        </xdr:from>
        <xdr:to>
          <xdr:col>0</xdr:col>
          <xdr:colOff>238125</xdr:colOff>
          <xdr:row>1</xdr:row>
          <xdr:rowOff>962025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942975</xdr:rowOff>
        </xdr:from>
        <xdr:to>
          <xdr:col>0</xdr:col>
          <xdr:colOff>238125</xdr:colOff>
          <xdr:row>1</xdr:row>
          <xdr:rowOff>1171575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1362075</xdr:rowOff>
        </xdr:from>
        <xdr:to>
          <xdr:col>0</xdr:col>
          <xdr:colOff>238125</xdr:colOff>
          <xdr:row>1</xdr:row>
          <xdr:rowOff>1590675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1933575</xdr:rowOff>
        </xdr:from>
        <xdr:to>
          <xdr:col>0</xdr:col>
          <xdr:colOff>238125</xdr:colOff>
          <xdr:row>1</xdr:row>
          <xdr:rowOff>2143125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1</xdr:row>
          <xdr:rowOff>390525</xdr:rowOff>
        </xdr:from>
        <xdr:to>
          <xdr:col>0</xdr:col>
          <xdr:colOff>333375</xdr:colOff>
          <xdr:row>1</xdr:row>
          <xdr:rowOff>609600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xdr:row>
          <xdr:rowOff>571500</xdr:rowOff>
        </xdr:from>
        <xdr:to>
          <xdr:col>0</xdr:col>
          <xdr:colOff>333375</xdr:colOff>
          <xdr:row>1</xdr:row>
          <xdr:rowOff>790575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xdr:row>
          <xdr:rowOff>752475</xdr:rowOff>
        </xdr:from>
        <xdr:to>
          <xdr:col>0</xdr:col>
          <xdr:colOff>333375</xdr:colOff>
          <xdr:row>1</xdr:row>
          <xdr:rowOff>981075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371475</xdr:rowOff>
        </xdr:from>
        <xdr:to>
          <xdr:col>0</xdr:col>
          <xdr:colOff>447675</xdr:colOff>
          <xdr:row>1</xdr:row>
          <xdr:rowOff>581025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561975</xdr:rowOff>
        </xdr:from>
        <xdr:to>
          <xdr:col>0</xdr:col>
          <xdr:colOff>447675</xdr:colOff>
          <xdr:row>1</xdr:row>
          <xdr:rowOff>771525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752475</xdr:rowOff>
        </xdr:from>
        <xdr:to>
          <xdr:col>0</xdr:col>
          <xdr:colOff>447675</xdr:colOff>
          <xdr:row>1</xdr:row>
          <xdr:rowOff>962025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942975</xdr:rowOff>
        </xdr:from>
        <xdr:to>
          <xdr:col>0</xdr:col>
          <xdr:colOff>447675</xdr:colOff>
          <xdr:row>1</xdr:row>
          <xdr:rowOff>1152525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1133475</xdr:rowOff>
        </xdr:from>
        <xdr:to>
          <xdr:col>0</xdr:col>
          <xdr:colOff>447675</xdr:colOff>
          <xdr:row>1</xdr:row>
          <xdr:rowOff>1343025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1323975</xdr:rowOff>
        </xdr:from>
        <xdr:to>
          <xdr:col>0</xdr:col>
          <xdr:colOff>447675</xdr:colOff>
          <xdr:row>1</xdr:row>
          <xdr:rowOff>1533525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900-00000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1514475</xdr:rowOff>
        </xdr:from>
        <xdr:to>
          <xdr:col>0</xdr:col>
          <xdr:colOff>447675</xdr:colOff>
          <xdr:row>1</xdr:row>
          <xdr:rowOff>1724025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1704975</xdr:rowOff>
        </xdr:from>
        <xdr:to>
          <xdr:col>0</xdr:col>
          <xdr:colOff>447675</xdr:colOff>
          <xdr:row>1</xdr:row>
          <xdr:rowOff>1914525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900-00000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1895475</xdr:rowOff>
        </xdr:from>
        <xdr:to>
          <xdr:col>0</xdr:col>
          <xdr:colOff>447675</xdr:colOff>
          <xdr:row>1</xdr:row>
          <xdr:rowOff>2105025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900-00000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2085975</xdr:rowOff>
        </xdr:from>
        <xdr:to>
          <xdr:col>0</xdr:col>
          <xdr:colOff>447675</xdr:colOff>
          <xdr:row>1</xdr:row>
          <xdr:rowOff>2295525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900-00000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561975</xdr:rowOff>
        </xdr:from>
        <xdr:to>
          <xdr:col>0</xdr:col>
          <xdr:colOff>447675</xdr:colOff>
          <xdr:row>2</xdr:row>
          <xdr:rowOff>790575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900-00000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752475</xdr:rowOff>
        </xdr:from>
        <xdr:to>
          <xdr:col>0</xdr:col>
          <xdr:colOff>447675</xdr:colOff>
          <xdr:row>2</xdr:row>
          <xdr:rowOff>981075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900-00000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942975</xdr:rowOff>
        </xdr:from>
        <xdr:to>
          <xdr:col>0</xdr:col>
          <xdr:colOff>447675</xdr:colOff>
          <xdr:row>2</xdr:row>
          <xdr:rowOff>1152525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900-00000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1133475</xdr:rowOff>
        </xdr:from>
        <xdr:to>
          <xdr:col>0</xdr:col>
          <xdr:colOff>447675</xdr:colOff>
          <xdr:row>2</xdr:row>
          <xdr:rowOff>1343025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900-00000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1333500</xdr:rowOff>
        </xdr:from>
        <xdr:to>
          <xdr:col>0</xdr:col>
          <xdr:colOff>457200</xdr:colOff>
          <xdr:row>3</xdr:row>
          <xdr:rowOff>1552575</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900-00001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1524000</xdr:rowOff>
        </xdr:from>
        <xdr:to>
          <xdr:col>0</xdr:col>
          <xdr:colOff>457200</xdr:colOff>
          <xdr:row>3</xdr:row>
          <xdr:rowOff>1743075</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900-00001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1714500</xdr:rowOff>
        </xdr:from>
        <xdr:to>
          <xdr:col>0</xdr:col>
          <xdr:colOff>457200</xdr:colOff>
          <xdr:row>3</xdr:row>
          <xdr:rowOff>1933575</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900-00001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1905000</xdr:rowOff>
        </xdr:from>
        <xdr:to>
          <xdr:col>0</xdr:col>
          <xdr:colOff>457200</xdr:colOff>
          <xdr:row>3</xdr:row>
          <xdr:rowOff>2124075</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900-00001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2085975</xdr:rowOff>
        </xdr:from>
        <xdr:to>
          <xdr:col>0</xdr:col>
          <xdr:colOff>457200</xdr:colOff>
          <xdr:row>3</xdr:row>
          <xdr:rowOff>2314575</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900-00001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2276475</xdr:rowOff>
        </xdr:from>
        <xdr:to>
          <xdr:col>0</xdr:col>
          <xdr:colOff>457200</xdr:colOff>
          <xdr:row>3</xdr:row>
          <xdr:rowOff>2505075</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900-00001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2466975</xdr:rowOff>
        </xdr:from>
        <xdr:to>
          <xdr:col>0</xdr:col>
          <xdr:colOff>457200</xdr:colOff>
          <xdr:row>3</xdr:row>
          <xdr:rowOff>2695575</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900-00001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2657475</xdr:rowOff>
        </xdr:from>
        <xdr:to>
          <xdr:col>0</xdr:col>
          <xdr:colOff>457200</xdr:colOff>
          <xdr:row>3</xdr:row>
          <xdr:rowOff>2886075</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900-00001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2</xdr:col>
      <xdr:colOff>563880</xdr:colOff>
      <xdr:row>3</xdr:row>
      <xdr:rowOff>2621280</xdr:rowOff>
    </xdr:from>
    <xdr:to>
      <xdr:col>10</xdr:col>
      <xdr:colOff>274320</xdr:colOff>
      <xdr:row>3</xdr:row>
      <xdr:rowOff>2895600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813560" y="7406640"/>
          <a:ext cx="4709160" cy="274320"/>
        </a:xfrm>
        <a:prstGeom prst="rect">
          <a:avLst/>
        </a:prstGeom>
        <a:solidFill>
          <a:schemeClr val="lt1"/>
        </a:solidFill>
        <a:ln w="9525" cmpd="sng">
          <a:solidFill>
            <a:schemeClr val="tx1">
              <a:lumMod val="85000"/>
              <a:lumOff val="1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923925</xdr:rowOff>
        </xdr:from>
        <xdr:to>
          <xdr:col>0</xdr:col>
          <xdr:colOff>371475</xdr:colOff>
          <xdr:row>1</xdr:row>
          <xdr:rowOff>1171575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A00-000001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1114425</xdr:rowOff>
        </xdr:from>
        <xdr:to>
          <xdr:col>0</xdr:col>
          <xdr:colOff>371475</xdr:colOff>
          <xdr:row>1</xdr:row>
          <xdr:rowOff>1362075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1323975</xdr:rowOff>
        </xdr:from>
        <xdr:to>
          <xdr:col>0</xdr:col>
          <xdr:colOff>371475</xdr:colOff>
          <xdr:row>1</xdr:row>
          <xdr:rowOff>1552575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A00-000003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723900</xdr:rowOff>
        </xdr:from>
        <xdr:to>
          <xdr:col>0</xdr:col>
          <xdr:colOff>371475</xdr:colOff>
          <xdr:row>2</xdr:row>
          <xdr:rowOff>962025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A00-000004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923925</xdr:rowOff>
        </xdr:from>
        <xdr:to>
          <xdr:col>0</xdr:col>
          <xdr:colOff>371475</xdr:colOff>
          <xdr:row>2</xdr:row>
          <xdr:rowOff>1171575</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A00-000005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1114425</xdr:rowOff>
        </xdr:from>
        <xdr:to>
          <xdr:col>0</xdr:col>
          <xdr:colOff>371475</xdr:colOff>
          <xdr:row>2</xdr:row>
          <xdr:rowOff>1362075</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A00-000006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1323975</xdr:rowOff>
        </xdr:from>
        <xdr:to>
          <xdr:col>0</xdr:col>
          <xdr:colOff>371475</xdr:colOff>
          <xdr:row>2</xdr:row>
          <xdr:rowOff>1552575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A00-000007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1514475</xdr:rowOff>
        </xdr:from>
        <xdr:to>
          <xdr:col>0</xdr:col>
          <xdr:colOff>371475</xdr:colOff>
          <xdr:row>2</xdr:row>
          <xdr:rowOff>1743075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A00-000008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ctrlProp" Target="../ctrlProps/ctrlProp9.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vmlDrawing" Target="../drawings/vmlDrawing3.v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drawing" Target="../drawings/drawing3.xml"/><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tabSelected="1" zoomScaleNormal="100" workbookViewId="0">
      <selection activeCell="N12" sqref="N12"/>
    </sheetView>
  </sheetViews>
  <sheetFormatPr defaultColWidth="9.140625"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42578125" style="6" customWidth="1"/>
    <col min="15" max="15" width="16.42578125" style="6" customWidth="1"/>
    <col min="16" max="16" width="12.42578125" style="6" customWidth="1"/>
    <col min="17" max="17" width="12.85546875" style="6" bestFit="1" customWidth="1"/>
    <col min="18" max="16384" width="9.140625" style="6"/>
  </cols>
  <sheetData>
    <row r="1" spans="1:17" ht="42" customHeight="1" x14ac:dyDescent="0.25">
      <c r="A1" s="35" t="s">
        <v>117</v>
      </c>
      <c r="B1" s="36"/>
      <c r="C1" s="36"/>
      <c r="D1" s="36"/>
      <c r="E1" s="36"/>
      <c r="F1" s="36"/>
      <c r="G1" s="36"/>
      <c r="H1" s="36"/>
      <c r="I1" s="36"/>
      <c r="J1" s="36"/>
      <c r="K1" s="37"/>
      <c r="L1" s="3" t="s">
        <v>19</v>
      </c>
      <c r="M1" s="1">
        <v>2000</v>
      </c>
      <c r="N1" s="4" t="s">
        <v>21</v>
      </c>
      <c r="O1" s="2">
        <v>0</v>
      </c>
      <c r="P1" s="5" t="s">
        <v>20</v>
      </c>
      <c r="Q1" s="9">
        <f>M1-O1</f>
        <v>2000</v>
      </c>
    </row>
    <row r="2" spans="1:17" ht="12.75" customHeight="1" x14ac:dyDescent="0.2">
      <c r="A2" s="47"/>
      <c r="B2" s="48"/>
      <c r="C2" s="48"/>
      <c r="D2" s="48"/>
      <c r="E2" s="48"/>
      <c r="F2" s="48"/>
      <c r="G2" s="48"/>
      <c r="H2" s="48"/>
      <c r="I2" s="48"/>
      <c r="J2" s="48"/>
      <c r="K2" s="49"/>
    </row>
    <row r="3" spans="1:17" ht="15.75" x14ac:dyDescent="0.2">
      <c r="A3" s="50" t="s">
        <v>0</v>
      </c>
      <c r="B3" s="51"/>
      <c r="C3" s="51"/>
      <c r="D3" s="51"/>
      <c r="E3" s="51"/>
      <c r="F3" s="51"/>
      <c r="G3" s="51"/>
      <c r="H3" s="51"/>
      <c r="I3" s="51"/>
      <c r="J3" s="51"/>
      <c r="K3" s="52"/>
    </row>
    <row r="4" spans="1:17" ht="12.75" customHeight="1" x14ac:dyDescent="0.2">
      <c r="A4" s="47"/>
      <c r="B4" s="48"/>
      <c r="C4" s="48"/>
      <c r="D4" s="48"/>
      <c r="E4" s="48"/>
      <c r="F4" s="48"/>
      <c r="G4" s="48"/>
      <c r="H4" s="48"/>
      <c r="I4" s="48"/>
      <c r="J4" s="48"/>
      <c r="K4" s="49"/>
    </row>
    <row r="5" spans="1:17" ht="15" customHeight="1" x14ac:dyDescent="0.2">
      <c r="A5" s="50" t="s">
        <v>23</v>
      </c>
      <c r="B5" s="51"/>
      <c r="C5" s="51"/>
      <c r="D5" s="51"/>
      <c r="E5" s="51"/>
      <c r="F5" s="51"/>
      <c r="G5" s="51"/>
      <c r="H5" s="51"/>
      <c r="I5" s="51"/>
      <c r="J5" s="51"/>
      <c r="K5" s="52"/>
    </row>
    <row r="6" spans="1:17" ht="10.5" customHeight="1" x14ac:dyDescent="0.2">
      <c r="A6" s="47"/>
      <c r="B6" s="48"/>
      <c r="C6" s="48"/>
      <c r="D6" s="48"/>
      <c r="E6" s="48"/>
      <c r="F6" s="48"/>
      <c r="G6" s="48"/>
      <c r="H6" s="48"/>
      <c r="I6" s="48"/>
      <c r="J6" s="48"/>
      <c r="K6" s="49"/>
    </row>
    <row r="7" spans="1:17" ht="15" hidden="1" customHeight="1" x14ac:dyDescent="0.2">
      <c r="A7" s="47"/>
      <c r="B7" s="48"/>
      <c r="C7" s="48"/>
      <c r="D7" s="48"/>
      <c r="E7" s="48"/>
      <c r="F7" s="48"/>
      <c r="G7" s="48"/>
      <c r="H7" s="48"/>
      <c r="I7" s="48"/>
      <c r="J7" s="48"/>
      <c r="K7" s="49"/>
    </row>
    <row r="8" spans="1:17" ht="15" customHeight="1" x14ac:dyDescent="0.2">
      <c r="A8" s="50" t="s">
        <v>1</v>
      </c>
      <c r="B8" s="51"/>
      <c r="C8" s="51"/>
      <c r="D8" s="51"/>
      <c r="E8" s="51"/>
      <c r="F8" s="51"/>
      <c r="G8" s="51"/>
      <c r="H8" s="51"/>
      <c r="I8" s="51"/>
      <c r="J8" s="51"/>
      <c r="K8" s="52"/>
    </row>
    <row r="9" spans="1:17" ht="12.75" customHeight="1" x14ac:dyDescent="0.2">
      <c r="A9" s="44"/>
      <c r="B9" s="45"/>
      <c r="C9" s="45"/>
      <c r="D9" s="45"/>
      <c r="E9" s="45"/>
      <c r="F9" s="45"/>
      <c r="G9" s="45"/>
      <c r="H9" s="45"/>
      <c r="I9" s="45"/>
      <c r="J9" s="45"/>
      <c r="K9" s="46"/>
    </row>
    <row r="10" spans="1:17" ht="48" customHeight="1" x14ac:dyDescent="0.2">
      <c r="A10" s="38" t="s">
        <v>2</v>
      </c>
      <c r="B10" s="39"/>
      <c r="C10" s="39"/>
      <c r="D10" s="39"/>
      <c r="E10" s="39"/>
      <c r="F10" s="39"/>
      <c r="G10" s="39"/>
      <c r="H10" s="39"/>
      <c r="I10" s="39"/>
      <c r="J10" s="39"/>
      <c r="K10" s="40"/>
    </row>
    <row r="11" spans="1:17" ht="13.5" customHeight="1" x14ac:dyDescent="0.2">
      <c r="A11" s="53"/>
      <c r="B11" s="54"/>
      <c r="C11" s="54"/>
      <c r="D11" s="54"/>
      <c r="E11" s="54"/>
      <c r="F11" s="54"/>
      <c r="G11" s="54"/>
      <c r="H11" s="54"/>
      <c r="I11" s="54"/>
      <c r="J11" s="54"/>
      <c r="K11" s="55"/>
    </row>
    <row r="12" spans="1:17" ht="36" customHeight="1" x14ac:dyDescent="0.2">
      <c r="A12" s="38" t="s">
        <v>3</v>
      </c>
      <c r="B12" s="39"/>
      <c r="C12" s="39"/>
      <c r="D12" s="39"/>
      <c r="E12" s="39"/>
      <c r="F12" s="39"/>
      <c r="G12" s="39"/>
      <c r="H12" s="39"/>
      <c r="I12" s="39"/>
      <c r="J12" s="39"/>
      <c r="K12" s="40"/>
    </row>
    <row r="13" spans="1:17" ht="11.25" customHeight="1" x14ac:dyDescent="0.2">
      <c r="A13" s="41"/>
      <c r="B13" s="42"/>
      <c r="C13" s="42"/>
      <c r="D13" s="42"/>
      <c r="E13" s="42"/>
      <c r="F13" s="42"/>
      <c r="G13" s="42"/>
      <c r="H13" s="42"/>
      <c r="I13" s="42"/>
      <c r="J13" s="42"/>
      <c r="K13" s="43"/>
    </row>
    <row r="14" spans="1:17" ht="18.75" customHeight="1" x14ac:dyDescent="0.2">
      <c r="A14" s="56" t="s">
        <v>4</v>
      </c>
      <c r="B14" s="57"/>
      <c r="C14" s="57"/>
      <c r="D14" s="57"/>
      <c r="E14" s="57"/>
      <c r="F14" s="57"/>
      <c r="G14" s="57"/>
      <c r="H14" s="57"/>
      <c r="I14" s="57"/>
      <c r="J14" s="57"/>
      <c r="K14" s="58"/>
    </row>
    <row r="15" spans="1:17" ht="30.75" customHeight="1" x14ac:dyDescent="0.2">
      <c r="A15" s="59"/>
      <c r="B15" s="60"/>
      <c r="C15" s="60"/>
      <c r="D15" s="60"/>
      <c r="E15" s="60"/>
      <c r="F15" s="60"/>
      <c r="G15" s="60"/>
      <c r="H15" s="60"/>
      <c r="I15" s="60"/>
      <c r="J15" s="60"/>
      <c r="K15" s="61"/>
    </row>
    <row r="16" spans="1:17" ht="12" customHeight="1" x14ac:dyDescent="0.2">
      <c r="A16" s="53"/>
      <c r="B16" s="54"/>
      <c r="C16" s="54"/>
      <c r="D16" s="54"/>
      <c r="E16" s="54"/>
      <c r="F16" s="54"/>
      <c r="G16" s="54"/>
      <c r="H16" s="54"/>
      <c r="I16" s="54"/>
      <c r="J16" s="54"/>
      <c r="K16" s="55"/>
    </row>
    <row r="17" spans="1:11" ht="66" customHeight="1" x14ac:dyDescent="0.2">
      <c r="A17" s="38" t="s">
        <v>5</v>
      </c>
      <c r="B17" s="39"/>
      <c r="C17" s="39"/>
      <c r="D17" s="39"/>
      <c r="E17" s="39"/>
      <c r="F17" s="39"/>
      <c r="G17" s="39"/>
      <c r="H17" s="39"/>
      <c r="I17" s="39"/>
      <c r="J17" s="39"/>
      <c r="K17" s="40"/>
    </row>
    <row r="18" spans="1:11" ht="12" customHeight="1" x14ac:dyDescent="0.2">
      <c r="A18" s="65"/>
      <c r="B18" s="66"/>
      <c r="C18" s="66"/>
      <c r="D18" s="66"/>
      <c r="E18" s="66"/>
      <c r="F18" s="66"/>
      <c r="G18" s="66"/>
      <c r="H18" s="66"/>
      <c r="I18" s="66"/>
      <c r="J18" s="66"/>
      <c r="K18" s="67"/>
    </row>
    <row r="19" spans="1:11" ht="51.75" customHeight="1" x14ac:dyDescent="0.2">
      <c r="A19" s="38" t="s">
        <v>6</v>
      </c>
      <c r="B19" s="39"/>
      <c r="C19" s="39"/>
      <c r="D19" s="39"/>
      <c r="E19" s="39"/>
      <c r="F19" s="39"/>
      <c r="G19" s="39"/>
      <c r="H19" s="39"/>
      <c r="I19" s="39"/>
      <c r="J19" s="39"/>
      <c r="K19" s="40"/>
    </row>
    <row r="20" spans="1:11" ht="13.5" customHeight="1" x14ac:dyDescent="0.2">
      <c r="A20" s="41"/>
      <c r="B20" s="42"/>
      <c r="C20" s="42"/>
      <c r="D20" s="42"/>
      <c r="E20" s="42"/>
      <c r="F20" s="42"/>
      <c r="G20" s="42"/>
      <c r="H20" s="42"/>
      <c r="I20" s="42"/>
      <c r="J20" s="42"/>
      <c r="K20" s="43"/>
    </row>
    <row r="21" spans="1:11" ht="48" customHeight="1" x14ac:dyDescent="0.2">
      <c r="A21" s="68" t="s">
        <v>7</v>
      </c>
      <c r="B21" s="69"/>
      <c r="C21" s="69"/>
      <c r="D21" s="69"/>
      <c r="E21" s="69"/>
      <c r="F21" s="69"/>
      <c r="G21" s="69"/>
      <c r="H21" s="69"/>
      <c r="I21" s="69"/>
      <c r="J21" s="69"/>
      <c r="K21" s="70"/>
    </row>
    <row r="22" spans="1:11" x14ac:dyDescent="0.2">
      <c r="A22" s="65"/>
      <c r="B22" s="66"/>
      <c r="C22" s="66"/>
      <c r="D22" s="66"/>
      <c r="E22" s="66"/>
      <c r="F22" s="66"/>
      <c r="G22" s="66"/>
      <c r="H22" s="66"/>
      <c r="I22" s="66"/>
      <c r="J22" s="66"/>
      <c r="K22" s="67"/>
    </row>
    <row r="23" spans="1:11" ht="48" customHeight="1" x14ac:dyDescent="0.2">
      <c r="A23" s="71" t="s">
        <v>24</v>
      </c>
      <c r="B23" s="71"/>
      <c r="C23" s="71"/>
      <c r="D23" s="71"/>
      <c r="E23" s="71"/>
      <c r="F23" s="71"/>
      <c r="G23" s="71"/>
      <c r="H23" s="71"/>
      <c r="I23" s="71"/>
      <c r="J23" s="71"/>
      <c r="K23" s="71"/>
    </row>
    <row r="24" spans="1:11" x14ac:dyDescent="0.2">
      <c r="A24" s="73"/>
      <c r="B24" s="74"/>
      <c r="C24" s="74"/>
      <c r="D24" s="74"/>
      <c r="E24" s="74"/>
      <c r="F24" s="74"/>
      <c r="G24" s="74"/>
      <c r="H24" s="74"/>
      <c r="I24" s="74"/>
      <c r="J24" s="74"/>
      <c r="K24" s="75"/>
    </row>
    <row r="25" spans="1:11" ht="63.75" customHeight="1" x14ac:dyDescent="0.2">
      <c r="A25" s="72" t="s">
        <v>25</v>
      </c>
      <c r="B25" s="72"/>
      <c r="C25" s="72"/>
      <c r="D25" s="72"/>
      <c r="E25" s="72"/>
      <c r="F25" s="72"/>
      <c r="G25" s="72"/>
      <c r="H25" s="72"/>
      <c r="I25" s="72"/>
      <c r="J25" s="72"/>
      <c r="K25" s="72"/>
    </row>
    <row r="26" spans="1:11" x14ac:dyDescent="0.2">
      <c r="A26" s="47"/>
      <c r="B26" s="48"/>
      <c r="C26" s="48"/>
      <c r="D26" s="48"/>
      <c r="E26" s="48"/>
      <c r="F26" s="48"/>
      <c r="G26" s="48"/>
      <c r="H26" s="48"/>
      <c r="I26" s="48"/>
      <c r="J26" s="48"/>
      <c r="K26" s="49"/>
    </row>
    <row r="27" spans="1:11" ht="45.75" customHeight="1" x14ac:dyDescent="0.2">
      <c r="A27" s="71" t="s">
        <v>26</v>
      </c>
      <c r="B27" s="71"/>
      <c r="C27" s="71"/>
      <c r="D27" s="71"/>
      <c r="E27" s="71"/>
      <c r="F27" s="71"/>
      <c r="G27" s="71"/>
      <c r="H27" s="71"/>
      <c r="I27" s="71"/>
      <c r="J27" s="71"/>
      <c r="K27" s="71"/>
    </row>
    <row r="28" spans="1:11" ht="15.75" x14ac:dyDescent="0.25">
      <c r="A28" s="62"/>
      <c r="B28" s="63"/>
      <c r="C28" s="63"/>
      <c r="D28" s="63"/>
      <c r="E28" s="63"/>
      <c r="F28" s="63"/>
      <c r="G28" s="63"/>
      <c r="H28" s="63"/>
      <c r="I28" s="63"/>
      <c r="J28" s="63"/>
      <c r="K28" s="64"/>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electLockedCells="1"/>
  <mergeCells count="26">
    <mergeCell ref="A28:K28"/>
    <mergeCell ref="A19:K19"/>
    <mergeCell ref="A18:K18"/>
    <mergeCell ref="A21:K21"/>
    <mergeCell ref="A26:K26"/>
    <mergeCell ref="A27:K27"/>
    <mergeCell ref="A23:K23"/>
    <mergeCell ref="A25:K25"/>
    <mergeCell ref="A22:K22"/>
    <mergeCell ref="A24:K24"/>
    <mergeCell ref="A20:K20"/>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
  <sheetViews>
    <sheetView showGridLines="0" workbookViewId="0">
      <selection activeCell="A3" sqref="A3:K3"/>
    </sheetView>
  </sheetViews>
  <sheetFormatPr defaultColWidth="9.140625"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4" t="s">
        <v>16</v>
      </c>
      <c r="B1" s="85"/>
      <c r="C1" s="85"/>
      <c r="D1" s="85"/>
      <c r="E1" s="85"/>
      <c r="F1" s="85"/>
      <c r="G1" s="85"/>
      <c r="H1" s="85"/>
      <c r="I1" s="85"/>
      <c r="J1" s="85"/>
      <c r="K1" s="86"/>
      <c r="L1" s="24" t="s">
        <v>19</v>
      </c>
      <c r="M1" s="2">
        <f>Assurances!M1</f>
        <v>2000</v>
      </c>
      <c r="N1" s="20" t="s">
        <v>21</v>
      </c>
      <c r="O1" s="1">
        <v>900</v>
      </c>
      <c r="P1" s="21" t="s">
        <v>20</v>
      </c>
      <c r="Q1" s="9">
        <f>M1-SUM(O1+'Involvement of Parents'!O1+'Coordination and Integration'!H1+'Annual Parent Meeting'!G1+'Flexible Parent Meeting'!H1+'Building Capacity'!J1+'Staff Development'!J1+'Other Activity'!J1+Accesssibility!O1+Barriers!G1)</f>
        <v>0</v>
      </c>
    </row>
    <row r="2" spans="1:17" ht="199.5" customHeight="1" x14ac:dyDescent="0.2">
      <c r="A2" s="87" t="s">
        <v>98</v>
      </c>
      <c r="B2" s="88"/>
      <c r="C2" s="88"/>
      <c r="D2" s="88"/>
      <c r="E2" s="88"/>
      <c r="F2" s="88"/>
      <c r="G2" s="88"/>
      <c r="H2" s="88"/>
      <c r="I2" s="88"/>
      <c r="J2" s="88"/>
      <c r="K2" s="89"/>
    </row>
    <row r="3" spans="1:17" ht="135.75" customHeight="1" x14ac:dyDescent="0.2">
      <c r="A3" s="87" t="s">
        <v>99</v>
      </c>
      <c r="B3" s="88"/>
      <c r="C3" s="88"/>
      <c r="D3" s="88"/>
      <c r="E3" s="88"/>
      <c r="F3" s="88"/>
      <c r="G3" s="88"/>
      <c r="H3" s="88"/>
      <c r="I3" s="88"/>
      <c r="J3" s="88"/>
      <c r="K3" s="89"/>
    </row>
    <row r="4" spans="1:17" ht="234" customHeight="1" x14ac:dyDescent="0.2">
      <c r="A4" s="59" t="s">
        <v>116</v>
      </c>
      <c r="B4" s="93"/>
      <c r="C4" s="93"/>
      <c r="D4" s="93"/>
      <c r="E4" s="93"/>
      <c r="F4" s="93"/>
      <c r="G4" s="93"/>
      <c r="H4" s="93"/>
      <c r="I4" s="93"/>
      <c r="J4" s="93"/>
      <c r="K4" s="94"/>
    </row>
  </sheetData>
  <sheetProtection sheet="1" selectLockedCells="1"/>
  <mergeCells count="4">
    <mergeCell ref="A1:K1"/>
    <mergeCell ref="A2:K2"/>
    <mergeCell ref="A3:K3"/>
    <mergeCell ref="A4:K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0</xdr:col>
                    <xdr:colOff>0</xdr:colOff>
                    <xdr:row>1</xdr:row>
                    <xdr:rowOff>371475</xdr:rowOff>
                  </from>
                  <to>
                    <xdr:col>0</xdr:col>
                    <xdr:colOff>447675</xdr:colOff>
                    <xdr:row>1</xdr:row>
                    <xdr:rowOff>581025</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0</xdr:col>
                    <xdr:colOff>0</xdr:colOff>
                    <xdr:row>1</xdr:row>
                    <xdr:rowOff>561975</xdr:rowOff>
                  </from>
                  <to>
                    <xdr:col>0</xdr:col>
                    <xdr:colOff>447675</xdr:colOff>
                    <xdr:row>1</xdr:row>
                    <xdr:rowOff>771525</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0</xdr:col>
                    <xdr:colOff>0</xdr:colOff>
                    <xdr:row>1</xdr:row>
                    <xdr:rowOff>752475</xdr:rowOff>
                  </from>
                  <to>
                    <xdr:col>0</xdr:col>
                    <xdr:colOff>447675</xdr:colOff>
                    <xdr:row>1</xdr:row>
                    <xdr:rowOff>962025</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0</xdr:col>
                    <xdr:colOff>0</xdr:colOff>
                    <xdr:row>1</xdr:row>
                    <xdr:rowOff>942975</xdr:rowOff>
                  </from>
                  <to>
                    <xdr:col>0</xdr:col>
                    <xdr:colOff>447675</xdr:colOff>
                    <xdr:row>1</xdr:row>
                    <xdr:rowOff>1152525</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0</xdr:col>
                    <xdr:colOff>0</xdr:colOff>
                    <xdr:row>1</xdr:row>
                    <xdr:rowOff>1133475</xdr:rowOff>
                  </from>
                  <to>
                    <xdr:col>0</xdr:col>
                    <xdr:colOff>447675</xdr:colOff>
                    <xdr:row>1</xdr:row>
                    <xdr:rowOff>1343025</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0</xdr:col>
                    <xdr:colOff>0</xdr:colOff>
                    <xdr:row>1</xdr:row>
                    <xdr:rowOff>1323975</xdr:rowOff>
                  </from>
                  <to>
                    <xdr:col>0</xdr:col>
                    <xdr:colOff>447675</xdr:colOff>
                    <xdr:row>1</xdr:row>
                    <xdr:rowOff>1533525</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0</xdr:col>
                    <xdr:colOff>0</xdr:colOff>
                    <xdr:row>1</xdr:row>
                    <xdr:rowOff>1514475</xdr:rowOff>
                  </from>
                  <to>
                    <xdr:col>0</xdr:col>
                    <xdr:colOff>447675</xdr:colOff>
                    <xdr:row>1</xdr:row>
                    <xdr:rowOff>1724025</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0</xdr:col>
                    <xdr:colOff>0</xdr:colOff>
                    <xdr:row>1</xdr:row>
                    <xdr:rowOff>1704975</xdr:rowOff>
                  </from>
                  <to>
                    <xdr:col>0</xdr:col>
                    <xdr:colOff>447675</xdr:colOff>
                    <xdr:row>1</xdr:row>
                    <xdr:rowOff>1914525</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0</xdr:col>
                    <xdr:colOff>0</xdr:colOff>
                    <xdr:row>1</xdr:row>
                    <xdr:rowOff>1895475</xdr:rowOff>
                  </from>
                  <to>
                    <xdr:col>0</xdr:col>
                    <xdr:colOff>447675</xdr:colOff>
                    <xdr:row>1</xdr:row>
                    <xdr:rowOff>2105025</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0</xdr:col>
                    <xdr:colOff>0</xdr:colOff>
                    <xdr:row>1</xdr:row>
                    <xdr:rowOff>2085975</xdr:rowOff>
                  </from>
                  <to>
                    <xdr:col>0</xdr:col>
                    <xdr:colOff>447675</xdr:colOff>
                    <xdr:row>1</xdr:row>
                    <xdr:rowOff>2295525</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0</xdr:col>
                    <xdr:colOff>0</xdr:colOff>
                    <xdr:row>2</xdr:row>
                    <xdr:rowOff>561975</xdr:rowOff>
                  </from>
                  <to>
                    <xdr:col>0</xdr:col>
                    <xdr:colOff>447675</xdr:colOff>
                    <xdr:row>2</xdr:row>
                    <xdr:rowOff>790575</xdr:rowOff>
                  </to>
                </anchor>
              </controlPr>
            </control>
          </mc:Choice>
        </mc:AlternateContent>
        <mc:AlternateContent xmlns:mc="http://schemas.openxmlformats.org/markup-compatibility/2006">
          <mc:Choice Requires="x14">
            <control shapeId="9229" r:id="rId14" name="Check Box 13">
              <controlPr defaultSize="0" autoFill="0" autoLine="0" autoPict="0">
                <anchor moveWithCells="1">
                  <from>
                    <xdr:col>0</xdr:col>
                    <xdr:colOff>0</xdr:colOff>
                    <xdr:row>2</xdr:row>
                    <xdr:rowOff>752475</xdr:rowOff>
                  </from>
                  <to>
                    <xdr:col>0</xdr:col>
                    <xdr:colOff>447675</xdr:colOff>
                    <xdr:row>2</xdr:row>
                    <xdr:rowOff>981075</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0</xdr:col>
                    <xdr:colOff>0</xdr:colOff>
                    <xdr:row>2</xdr:row>
                    <xdr:rowOff>942975</xdr:rowOff>
                  </from>
                  <to>
                    <xdr:col>0</xdr:col>
                    <xdr:colOff>447675</xdr:colOff>
                    <xdr:row>2</xdr:row>
                    <xdr:rowOff>1152525</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from>
                    <xdr:col>0</xdr:col>
                    <xdr:colOff>0</xdr:colOff>
                    <xdr:row>2</xdr:row>
                    <xdr:rowOff>1133475</xdr:rowOff>
                  </from>
                  <to>
                    <xdr:col>0</xdr:col>
                    <xdr:colOff>447675</xdr:colOff>
                    <xdr:row>2</xdr:row>
                    <xdr:rowOff>1343025</xdr:rowOff>
                  </to>
                </anchor>
              </controlPr>
            </control>
          </mc:Choice>
        </mc:AlternateContent>
        <mc:AlternateContent xmlns:mc="http://schemas.openxmlformats.org/markup-compatibility/2006">
          <mc:Choice Requires="x14">
            <control shapeId="9232" r:id="rId17" name="Check Box 16">
              <controlPr defaultSize="0" autoFill="0" autoLine="0" autoPict="0">
                <anchor moveWithCells="1">
                  <from>
                    <xdr:col>0</xdr:col>
                    <xdr:colOff>9525</xdr:colOff>
                    <xdr:row>3</xdr:row>
                    <xdr:rowOff>1333500</xdr:rowOff>
                  </from>
                  <to>
                    <xdr:col>0</xdr:col>
                    <xdr:colOff>457200</xdr:colOff>
                    <xdr:row>3</xdr:row>
                    <xdr:rowOff>1552575</xdr:rowOff>
                  </to>
                </anchor>
              </controlPr>
            </control>
          </mc:Choice>
        </mc:AlternateContent>
        <mc:AlternateContent xmlns:mc="http://schemas.openxmlformats.org/markup-compatibility/2006">
          <mc:Choice Requires="x14">
            <control shapeId="9233" r:id="rId18" name="Check Box 17">
              <controlPr defaultSize="0" autoFill="0" autoLine="0" autoPict="0">
                <anchor moveWithCells="1">
                  <from>
                    <xdr:col>0</xdr:col>
                    <xdr:colOff>9525</xdr:colOff>
                    <xdr:row>3</xdr:row>
                    <xdr:rowOff>1524000</xdr:rowOff>
                  </from>
                  <to>
                    <xdr:col>0</xdr:col>
                    <xdr:colOff>457200</xdr:colOff>
                    <xdr:row>3</xdr:row>
                    <xdr:rowOff>1743075</xdr:rowOff>
                  </to>
                </anchor>
              </controlPr>
            </control>
          </mc:Choice>
        </mc:AlternateContent>
        <mc:AlternateContent xmlns:mc="http://schemas.openxmlformats.org/markup-compatibility/2006">
          <mc:Choice Requires="x14">
            <control shapeId="9234" r:id="rId19" name="Check Box 18">
              <controlPr defaultSize="0" autoFill="0" autoLine="0" autoPict="0">
                <anchor moveWithCells="1">
                  <from>
                    <xdr:col>0</xdr:col>
                    <xdr:colOff>9525</xdr:colOff>
                    <xdr:row>3</xdr:row>
                    <xdr:rowOff>1714500</xdr:rowOff>
                  </from>
                  <to>
                    <xdr:col>0</xdr:col>
                    <xdr:colOff>457200</xdr:colOff>
                    <xdr:row>3</xdr:row>
                    <xdr:rowOff>1933575</xdr:rowOff>
                  </to>
                </anchor>
              </controlPr>
            </control>
          </mc:Choice>
        </mc:AlternateContent>
        <mc:AlternateContent xmlns:mc="http://schemas.openxmlformats.org/markup-compatibility/2006">
          <mc:Choice Requires="x14">
            <control shapeId="9235" r:id="rId20" name="Check Box 19">
              <controlPr defaultSize="0" autoFill="0" autoLine="0" autoPict="0">
                <anchor moveWithCells="1">
                  <from>
                    <xdr:col>0</xdr:col>
                    <xdr:colOff>9525</xdr:colOff>
                    <xdr:row>3</xdr:row>
                    <xdr:rowOff>1905000</xdr:rowOff>
                  </from>
                  <to>
                    <xdr:col>0</xdr:col>
                    <xdr:colOff>457200</xdr:colOff>
                    <xdr:row>3</xdr:row>
                    <xdr:rowOff>2124075</xdr:rowOff>
                  </to>
                </anchor>
              </controlPr>
            </control>
          </mc:Choice>
        </mc:AlternateContent>
        <mc:AlternateContent xmlns:mc="http://schemas.openxmlformats.org/markup-compatibility/2006">
          <mc:Choice Requires="x14">
            <control shapeId="9236" r:id="rId21" name="Check Box 20">
              <controlPr defaultSize="0" autoFill="0" autoLine="0" autoPict="0">
                <anchor moveWithCells="1">
                  <from>
                    <xdr:col>0</xdr:col>
                    <xdr:colOff>9525</xdr:colOff>
                    <xdr:row>3</xdr:row>
                    <xdr:rowOff>2085975</xdr:rowOff>
                  </from>
                  <to>
                    <xdr:col>0</xdr:col>
                    <xdr:colOff>457200</xdr:colOff>
                    <xdr:row>3</xdr:row>
                    <xdr:rowOff>2314575</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0</xdr:col>
                    <xdr:colOff>9525</xdr:colOff>
                    <xdr:row>3</xdr:row>
                    <xdr:rowOff>2276475</xdr:rowOff>
                  </from>
                  <to>
                    <xdr:col>0</xdr:col>
                    <xdr:colOff>457200</xdr:colOff>
                    <xdr:row>3</xdr:row>
                    <xdr:rowOff>2505075</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0</xdr:col>
                    <xdr:colOff>9525</xdr:colOff>
                    <xdr:row>3</xdr:row>
                    <xdr:rowOff>2466975</xdr:rowOff>
                  </from>
                  <to>
                    <xdr:col>0</xdr:col>
                    <xdr:colOff>457200</xdr:colOff>
                    <xdr:row>3</xdr:row>
                    <xdr:rowOff>2695575</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0</xdr:col>
                    <xdr:colOff>9525</xdr:colOff>
                    <xdr:row>3</xdr:row>
                    <xdr:rowOff>2657475</xdr:rowOff>
                  </from>
                  <to>
                    <xdr:col>0</xdr:col>
                    <xdr:colOff>457200</xdr:colOff>
                    <xdr:row>3</xdr:row>
                    <xdr:rowOff>2886075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topLeftCell="J1" workbookViewId="0">
      <selection activeCell="L2" sqref="L2"/>
    </sheetView>
  </sheetViews>
  <sheetFormatPr defaultColWidth="9.140625" defaultRowHeight="15" x14ac:dyDescent="0.25"/>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x14ac:dyDescent="0.25">
      <c r="A1" s="84" t="s">
        <v>17</v>
      </c>
      <c r="B1" s="85"/>
      <c r="C1" s="85"/>
      <c r="D1" s="85"/>
      <c r="E1" s="85"/>
      <c r="F1" s="85"/>
      <c r="G1" s="85"/>
      <c r="H1" s="85"/>
      <c r="I1" s="85"/>
      <c r="J1" s="85"/>
      <c r="K1" s="86"/>
      <c r="L1" s="19" t="s">
        <v>19</v>
      </c>
      <c r="M1" s="2">
        <f>Assurances!M1</f>
        <v>2000</v>
      </c>
      <c r="N1" s="20" t="s">
        <v>21</v>
      </c>
      <c r="O1" s="1"/>
      <c r="P1" s="21" t="s">
        <v>20</v>
      </c>
      <c r="Q1" s="9">
        <f>M1-SUM(O1+'Involvement of Parents'!O1+'Coordination and Integration'!H1+'Annual Parent Meeting'!G1+'Flexible Parent Meeting'!H1+'Building Capacity'!J1+'Staff Development'!J1+'Other Activity'!J1+Communication!O1+Barriers!G1)</f>
        <v>0</v>
      </c>
    </row>
    <row r="2" spans="1:17" ht="155.25" customHeight="1" x14ac:dyDescent="0.25">
      <c r="A2" s="87" t="s">
        <v>100</v>
      </c>
      <c r="B2" s="88"/>
      <c r="C2" s="88"/>
      <c r="D2" s="88"/>
      <c r="E2" s="88"/>
      <c r="F2" s="88"/>
      <c r="G2" s="88"/>
      <c r="H2" s="88"/>
      <c r="I2" s="88"/>
      <c r="J2" s="88"/>
      <c r="K2" s="89"/>
    </row>
    <row r="3" spans="1:17" ht="153" customHeight="1" x14ac:dyDescent="0.25">
      <c r="A3" s="59" t="s">
        <v>101</v>
      </c>
      <c r="B3" s="93"/>
      <c r="C3" s="93"/>
      <c r="D3" s="93"/>
      <c r="E3" s="93"/>
      <c r="F3" s="93"/>
      <c r="G3" s="93"/>
      <c r="H3" s="93"/>
      <c r="I3" s="93"/>
      <c r="J3" s="93"/>
      <c r="K3" s="94"/>
    </row>
  </sheetData>
  <sheetProtection sheet="1" objects="1" scenarios="1" selectLockedCells="1"/>
  <mergeCells count="3">
    <mergeCell ref="A1:K1"/>
    <mergeCell ref="A2:K2"/>
    <mergeCell ref="A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0</xdr:colOff>
                    <xdr:row>1</xdr:row>
                    <xdr:rowOff>923925</xdr:rowOff>
                  </from>
                  <to>
                    <xdr:col>0</xdr:col>
                    <xdr:colOff>371475</xdr:colOff>
                    <xdr:row>1</xdr:row>
                    <xdr:rowOff>1171575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0</xdr:colOff>
                    <xdr:row>1</xdr:row>
                    <xdr:rowOff>1114425</xdr:rowOff>
                  </from>
                  <to>
                    <xdr:col>0</xdr:col>
                    <xdr:colOff>371475</xdr:colOff>
                    <xdr:row>1</xdr:row>
                    <xdr:rowOff>1362075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0</xdr:colOff>
                    <xdr:row>1</xdr:row>
                    <xdr:rowOff>1323975</xdr:rowOff>
                  </from>
                  <to>
                    <xdr:col>0</xdr:col>
                    <xdr:colOff>371475</xdr:colOff>
                    <xdr:row>1</xdr:row>
                    <xdr:rowOff>1552575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0</xdr:col>
                    <xdr:colOff>0</xdr:colOff>
                    <xdr:row>2</xdr:row>
                    <xdr:rowOff>723900</xdr:rowOff>
                  </from>
                  <to>
                    <xdr:col>0</xdr:col>
                    <xdr:colOff>371475</xdr:colOff>
                    <xdr:row>2</xdr:row>
                    <xdr:rowOff>962025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0</xdr:col>
                    <xdr:colOff>0</xdr:colOff>
                    <xdr:row>2</xdr:row>
                    <xdr:rowOff>923925</xdr:rowOff>
                  </from>
                  <to>
                    <xdr:col>0</xdr:col>
                    <xdr:colOff>371475</xdr:colOff>
                    <xdr:row>2</xdr:row>
                    <xdr:rowOff>1171575</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0</xdr:col>
                    <xdr:colOff>0</xdr:colOff>
                    <xdr:row>2</xdr:row>
                    <xdr:rowOff>1114425</xdr:rowOff>
                  </from>
                  <to>
                    <xdr:col>0</xdr:col>
                    <xdr:colOff>371475</xdr:colOff>
                    <xdr:row>2</xdr:row>
                    <xdr:rowOff>1362075</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0</xdr:col>
                    <xdr:colOff>0</xdr:colOff>
                    <xdr:row>2</xdr:row>
                    <xdr:rowOff>1323975</xdr:rowOff>
                  </from>
                  <to>
                    <xdr:col>0</xdr:col>
                    <xdr:colOff>371475</xdr:colOff>
                    <xdr:row>2</xdr:row>
                    <xdr:rowOff>1552575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0</xdr:col>
                    <xdr:colOff>0</xdr:colOff>
                    <xdr:row>2</xdr:row>
                    <xdr:rowOff>1514475</xdr:rowOff>
                  </from>
                  <to>
                    <xdr:col>0</xdr:col>
                    <xdr:colOff>371475</xdr:colOff>
                    <xdr:row>2</xdr:row>
                    <xdr:rowOff>1743075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election activeCell="B6" sqref="B6"/>
    </sheetView>
  </sheetViews>
  <sheetFormatPr defaultColWidth="9.140625" defaultRowHeight="15" x14ac:dyDescent="0.2"/>
  <cols>
    <col min="1" max="1" width="30.42578125" style="6" customWidth="1"/>
    <col min="2" max="2" width="54.28515625" style="6" customWidth="1"/>
    <col min="3" max="3" width="22" style="6" customWidth="1"/>
    <col min="4" max="4" width="12.42578125" style="6" customWidth="1"/>
    <col min="5" max="5" width="15.7109375" style="6" customWidth="1"/>
    <col min="6" max="6" width="15.42578125" style="6" customWidth="1"/>
    <col min="7" max="7" width="14.28515625" style="6" bestFit="1" customWidth="1"/>
    <col min="8" max="8" width="13.28515625" style="6" customWidth="1"/>
    <col min="9" max="9" width="15" style="6" bestFit="1" customWidth="1"/>
    <col min="10" max="16384" width="9.140625" style="6"/>
  </cols>
  <sheetData>
    <row r="1" spans="1:9" ht="42" customHeight="1" x14ac:dyDescent="0.25">
      <c r="A1" s="84" t="s">
        <v>18</v>
      </c>
      <c r="B1" s="85"/>
      <c r="C1" s="85"/>
      <c r="D1" s="19" t="s">
        <v>19</v>
      </c>
      <c r="E1" s="2">
        <f>Assurances!M1</f>
        <v>2000</v>
      </c>
      <c r="F1" s="20" t="s">
        <v>21</v>
      </c>
      <c r="G1" s="27">
        <f>SUM(C4:C15)</f>
        <v>0</v>
      </c>
      <c r="H1" s="21" t="s">
        <v>20</v>
      </c>
      <c r="I1" s="9">
        <f>E1-SUM(G1+'Involvement of Parents'!O1+'Coordination and Integration'!H1+'Annual Parent Meeting'!G1+'Flexible Parent Meeting'!H1+'Building Capacity'!J1+'Staff Development'!J1+'Other Activity'!J1+Communication!O1+Accesssibility!O1)</f>
        <v>0</v>
      </c>
    </row>
    <row r="2" spans="1:9" ht="102.75" customHeight="1" x14ac:dyDescent="0.2">
      <c r="A2" s="71" t="s">
        <v>102</v>
      </c>
      <c r="B2" s="83"/>
      <c r="C2" s="83"/>
    </row>
    <row r="3" spans="1:9" ht="36" x14ac:dyDescent="0.25">
      <c r="A3" s="30" t="s">
        <v>103</v>
      </c>
      <c r="B3" s="32" t="s">
        <v>104</v>
      </c>
      <c r="C3" s="32" t="s">
        <v>66</v>
      </c>
    </row>
    <row r="4" spans="1:9" ht="30" x14ac:dyDescent="0.2">
      <c r="A4" s="31" t="s">
        <v>107</v>
      </c>
      <c r="B4" s="26" t="s">
        <v>155</v>
      </c>
      <c r="C4" s="28">
        <v>0</v>
      </c>
    </row>
    <row r="5" spans="1:9" ht="30" x14ac:dyDescent="0.2">
      <c r="A5" s="31" t="s">
        <v>109</v>
      </c>
      <c r="B5" s="26" t="s">
        <v>156</v>
      </c>
      <c r="C5" s="28">
        <v>0</v>
      </c>
    </row>
    <row r="6" spans="1:9" x14ac:dyDescent="0.2">
      <c r="A6" s="31"/>
      <c r="B6" s="26"/>
      <c r="C6" s="28"/>
    </row>
    <row r="7" spans="1:9" x14ac:dyDescent="0.2">
      <c r="A7" s="31"/>
      <c r="B7" s="26"/>
      <c r="C7" s="28"/>
    </row>
    <row r="8" spans="1:9" x14ac:dyDescent="0.2">
      <c r="A8" s="31"/>
      <c r="B8" s="26"/>
      <c r="C8" s="28"/>
    </row>
    <row r="9" spans="1:9" x14ac:dyDescent="0.2">
      <c r="A9" s="31"/>
      <c r="B9" s="26"/>
      <c r="C9" s="28"/>
    </row>
    <row r="10" spans="1:9" x14ac:dyDescent="0.2">
      <c r="A10" s="31"/>
      <c r="B10" s="26"/>
      <c r="C10" s="28"/>
    </row>
    <row r="11" spans="1:9" x14ac:dyDescent="0.2">
      <c r="A11" s="31"/>
      <c r="B11" s="26"/>
      <c r="C11" s="28"/>
    </row>
    <row r="12" spans="1:9" x14ac:dyDescent="0.2">
      <c r="A12" s="31"/>
      <c r="B12" s="26"/>
      <c r="C12" s="28"/>
    </row>
    <row r="13" spans="1:9" x14ac:dyDescent="0.2">
      <c r="A13" s="31"/>
      <c r="B13" s="26"/>
      <c r="C13" s="28"/>
    </row>
    <row r="14" spans="1:9" x14ac:dyDescent="0.2">
      <c r="A14" s="31"/>
      <c r="B14" s="26"/>
      <c r="C14" s="28"/>
    </row>
    <row r="15" spans="1:9" x14ac:dyDescent="0.2">
      <c r="A15" s="31"/>
      <c r="B15" s="26"/>
      <c r="C15" s="28"/>
    </row>
  </sheetData>
  <sheetProtection sheet="1" selectLockedCells="1"/>
  <mergeCells count="2">
    <mergeCell ref="A1:C1"/>
    <mergeCell ref="A2:C2"/>
  </mergeCells>
  <dataValidations count="1">
    <dataValidation type="decimal" operator="greaterThanOrEqual" allowBlank="1" showInputMessage="1" showErrorMessage="1" sqref="C4:C15">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lists'!$A$60:$A$67</xm:f>
          </x14:formula1>
          <xm:sqref>A4:A15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zoomScaleNormal="100" workbookViewId="0">
      <selection activeCell="P1" sqref="P1"/>
    </sheetView>
  </sheetViews>
  <sheetFormatPr defaultColWidth="9.140625" defaultRowHeight="15" x14ac:dyDescent="0.25"/>
  <cols>
    <col min="1" max="1" width="6.28515625" style="14" customWidth="1"/>
    <col min="2" max="4" width="9.140625" style="14"/>
    <col min="5" max="5" width="28" style="14" customWidth="1"/>
    <col min="6"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3.140625" style="14" bestFit="1" customWidth="1"/>
    <col min="16" max="16" width="10.42578125" style="14" customWidth="1"/>
    <col min="17" max="17" width="15.42578125" style="14" customWidth="1"/>
    <col min="18" max="16384" width="9.140625" style="14"/>
  </cols>
  <sheetData>
    <row r="1" spans="1:17" ht="42" customHeight="1" x14ac:dyDescent="0.25">
      <c r="A1" s="76" t="s">
        <v>8</v>
      </c>
      <c r="B1" s="76"/>
      <c r="C1" s="76"/>
      <c r="D1" s="76"/>
      <c r="E1" s="76"/>
      <c r="F1" s="76"/>
      <c r="G1" s="76"/>
      <c r="H1" s="76"/>
      <c r="I1" s="76"/>
      <c r="J1" s="76"/>
      <c r="K1" s="76"/>
      <c r="L1" s="10" t="s">
        <v>19</v>
      </c>
      <c r="M1" s="16">
        <f>Assurances!M1</f>
        <v>2000</v>
      </c>
      <c r="N1" s="12" t="s">
        <v>21</v>
      </c>
      <c r="O1" s="11">
        <v>150</v>
      </c>
      <c r="P1" s="13"/>
      <c r="Q1" s="17"/>
    </row>
    <row r="2" spans="1:17" ht="221.25" customHeight="1" x14ac:dyDescent="0.25">
      <c r="A2" s="71" t="s">
        <v>112</v>
      </c>
      <c r="B2" s="71"/>
      <c r="C2" s="71"/>
      <c r="D2" s="71"/>
      <c r="E2" s="71"/>
      <c r="F2" s="71"/>
      <c r="G2" s="71"/>
      <c r="H2" s="71"/>
      <c r="I2" s="71"/>
      <c r="J2" s="71"/>
      <c r="K2" s="71"/>
      <c r="L2" s="15"/>
      <c r="M2" s="15"/>
    </row>
    <row r="3" spans="1:17" ht="16.5" customHeight="1" x14ac:dyDescent="0.25">
      <c r="B3" s="77"/>
      <c r="C3" s="77"/>
      <c r="D3" s="77"/>
      <c r="E3" s="77"/>
      <c r="F3" s="77"/>
      <c r="G3" s="77"/>
      <c r="H3" s="77"/>
      <c r="I3" s="77"/>
      <c r="J3" s="77"/>
      <c r="K3" s="77"/>
    </row>
  </sheetData>
  <sheetProtection sheet="1" selectLockedCells="1"/>
  <mergeCells count="3">
    <mergeCell ref="A2:K2"/>
    <mergeCell ref="A1:K1"/>
    <mergeCell ref="B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0</xdr:col>
                    <xdr:colOff>9525</xdr:colOff>
                    <xdr:row>1</xdr:row>
                    <xdr:rowOff>2352675</xdr:rowOff>
                  </from>
                  <to>
                    <xdr:col>0</xdr:col>
                    <xdr:colOff>238125</xdr:colOff>
                    <xdr:row>1</xdr:row>
                    <xdr:rowOff>2552700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0</xdr:col>
                    <xdr:colOff>9525</xdr:colOff>
                    <xdr:row>1</xdr:row>
                    <xdr:rowOff>752475</xdr:rowOff>
                  </from>
                  <to>
                    <xdr:col>0</xdr:col>
                    <xdr:colOff>238125</xdr:colOff>
                    <xdr:row>1</xdr:row>
                    <xdr:rowOff>962025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0</xdr:col>
                    <xdr:colOff>9525</xdr:colOff>
                    <xdr:row>1</xdr:row>
                    <xdr:rowOff>942975</xdr:rowOff>
                  </from>
                  <to>
                    <xdr:col>0</xdr:col>
                    <xdr:colOff>238125</xdr:colOff>
                    <xdr:row>1</xdr:row>
                    <xdr:rowOff>1171575</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0</xdr:col>
                    <xdr:colOff>9525</xdr:colOff>
                    <xdr:row>1</xdr:row>
                    <xdr:rowOff>1362075</xdr:rowOff>
                  </from>
                  <to>
                    <xdr:col>0</xdr:col>
                    <xdr:colOff>238125</xdr:colOff>
                    <xdr:row>1</xdr:row>
                    <xdr:rowOff>1590675</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0</xdr:col>
                    <xdr:colOff>9525</xdr:colOff>
                    <xdr:row>1</xdr:row>
                    <xdr:rowOff>1933575</xdr:rowOff>
                  </from>
                  <to>
                    <xdr:col>0</xdr:col>
                    <xdr:colOff>238125</xdr:colOff>
                    <xdr:row>1</xdr:row>
                    <xdr:rowOff>2143125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workbookViewId="0">
      <selection activeCell="A68" sqref="A68"/>
    </sheetView>
  </sheetViews>
  <sheetFormatPr defaultColWidth="8.85546875" defaultRowHeight="15" x14ac:dyDescent="0.25"/>
  <sheetData>
    <row r="1" spans="1:9" x14ac:dyDescent="0.25">
      <c r="A1" t="s">
        <v>11</v>
      </c>
      <c r="I1" t="s">
        <v>36</v>
      </c>
    </row>
    <row r="2" spans="1:9" x14ac:dyDescent="0.25">
      <c r="A2" t="s">
        <v>30</v>
      </c>
      <c r="I2" t="s">
        <v>37</v>
      </c>
    </row>
    <row r="3" spans="1:9" x14ac:dyDescent="0.25">
      <c r="A3" t="s">
        <v>31</v>
      </c>
      <c r="I3" t="s">
        <v>38</v>
      </c>
    </row>
    <row r="4" spans="1:9" x14ac:dyDescent="0.25">
      <c r="A4" t="s">
        <v>32</v>
      </c>
      <c r="I4" t="s">
        <v>39</v>
      </c>
    </row>
    <row r="5" spans="1:9" x14ac:dyDescent="0.25">
      <c r="A5" t="s">
        <v>33</v>
      </c>
    </row>
    <row r="6" spans="1:9" x14ac:dyDescent="0.25">
      <c r="A6" t="s">
        <v>34</v>
      </c>
    </row>
    <row r="7" spans="1:9" x14ac:dyDescent="0.25">
      <c r="A7" t="s">
        <v>35</v>
      </c>
    </row>
    <row r="8" spans="1:9" x14ac:dyDescent="0.25">
      <c r="A8" t="s">
        <v>59</v>
      </c>
    </row>
    <row r="11" spans="1:9" x14ac:dyDescent="0.25">
      <c r="A11" t="s">
        <v>43</v>
      </c>
    </row>
    <row r="12" spans="1:9" x14ac:dyDescent="0.25">
      <c r="A12" t="s">
        <v>44</v>
      </c>
    </row>
    <row r="13" spans="1:9" x14ac:dyDescent="0.25">
      <c r="A13" t="s">
        <v>45</v>
      </c>
    </row>
    <row r="14" spans="1:9" x14ac:dyDescent="0.25">
      <c r="A14" t="s">
        <v>46</v>
      </c>
    </row>
    <row r="15" spans="1:9" x14ac:dyDescent="0.25">
      <c r="A15" t="s">
        <v>47</v>
      </c>
    </row>
    <row r="16" spans="1:9" x14ac:dyDescent="0.25">
      <c r="A16" t="s">
        <v>48</v>
      </c>
    </row>
    <row r="17" spans="1:1" x14ac:dyDescent="0.25">
      <c r="A17" t="s">
        <v>59</v>
      </c>
    </row>
    <row r="19" spans="1:1" x14ac:dyDescent="0.25">
      <c r="A19" t="s">
        <v>53</v>
      </c>
    </row>
    <row r="20" spans="1:1" x14ac:dyDescent="0.25">
      <c r="A20" t="s">
        <v>54</v>
      </c>
    </row>
    <row r="21" spans="1:1" x14ac:dyDescent="0.25">
      <c r="A21" t="s">
        <v>55</v>
      </c>
    </row>
    <row r="22" spans="1:1" x14ac:dyDescent="0.25">
      <c r="A22" t="s">
        <v>56</v>
      </c>
    </row>
    <row r="23" spans="1:1" x14ac:dyDescent="0.25">
      <c r="A23" t="s">
        <v>57</v>
      </c>
    </row>
    <row r="24" spans="1:1" x14ac:dyDescent="0.25">
      <c r="A24" t="s">
        <v>59</v>
      </c>
    </row>
    <row r="26" spans="1:1" x14ac:dyDescent="0.25">
      <c r="A26" t="s">
        <v>81</v>
      </c>
    </row>
    <row r="27" spans="1:1" x14ac:dyDescent="0.25">
      <c r="A27" t="s">
        <v>83</v>
      </c>
    </row>
    <row r="28" spans="1:1" x14ac:dyDescent="0.25">
      <c r="A28" t="s">
        <v>86</v>
      </c>
    </row>
    <row r="29" spans="1:1" x14ac:dyDescent="0.25">
      <c r="A29" t="s">
        <v>88</v>
      </c>
    </row>
    <row r="30" spans="1:1" x14ac:dyDescent="0.25">
      <c r="A30" t="s">
        <v>87</v>
      </c>
    </row>
    <row r="31" spans="1:1" x14ac:dyDescent="0.25">
      <c r="A31" t="s">
        <v>85</v>
      </c>
    </row>
    <row r="32" spans="1:1" x14ac:dyDescent="0.25">
      <c r="A32" t="s">
        <v>92</v>
      </c>
    </row>
    <row r="33" spans="1:1" x14ac:dyDescent="0.25">
      <c r="A33" t="s">
        <v>68</v>
      </c>
    </row>
    <row r="34" spans="1:1" x14ac:dyDescent="0.25">
      <c r="A34" t="s">
        <v>79</v>
      </c>
    </row>
    <row r="35" spans="1:1" x14ac:dyDescent="0.25">
      <c r="A35" t="s">
        <v>76</v>
      </c>
    </row>
    <row r="36" spans="1:1" x14ac:dyDescent="0.25">
      <c r="A36" t="s">
        <v>84</v>
      </c>
    </row>
    <row r="37" spans="1:1" x14ac:dyDescent="0.25">
      <c r="A37" t="s">
        <v>80</v>
      </c>
    </row>
    <row r="38" spans="1:1" x14ac:dyDescent="0.25">
      <c r="A38" t="s">
        <v>69</v>
      </c>
    </row>
    <row r="39" spans="1:1" x14ac:dyDescent="0.25">
      <c r="A39" t="s">
        <v>70</v>
      </c>
    </row>
    <row r="40" spans="1:1" x14ac:dyDescent="0.25">
      <c r="A40" t="s">
        <v>71</v>
      </c>
    </row>
    <row r="41" spans="1:1" x14ac:dyDescent="0.25">
      <c r="A41" t="s">
        <v>72</v>
      </c>
    </row>
    <row r="42" spans="1:1" x14ac:dyDescent="0.25">
      <c r="A42" t="s">
        <v>73</v>
      </c>
    </row>
    <row r="43" spans="1:1" x14ac:dyDescent="0.25">
      <c r="A43" t="s">
        <v>74</v>
      </c>
    </row>
    <row r="44" spans="1:1" x14ac:dyDescent="0.25">
      <c r="A44" t="s">
        <v>90</v>
      </c>
    </row>
    <row r="45" spans="1:1" x14ac:dyDescent="0.25">
      <c r="A45" t="s">
        <v>91</v>
      </c>
    </row>
    <row r="46" spans="1:1" x14ac:dyDescent="0.25">
      <c r="A46" t="s">
        <v>77</v>
      </c>
    </row>
    <row r="47" spans="1:1" x14ac:dyDescent="0.25">
      <c r="A47" t="s">
        <v>78</v>
      </c>
    </row>
    <row r="48" spans="1:1" x14ac:dyDescent="0.25">
      <c r="A48" t="s">
        <v>67</v>
      </c>
    </row>
    <row r="49" spans="1:1" x14ac:dyDescent="0.25">
      <c r="A49" t="s">
        <v>82</v>
      </c>
    </row>
    <row r="50" spans="1:1" x14ac:dyDescent="0.25">
      <c r="A50" t="s">
        <v>89</v>
      </c>
    </row>
    <row r="51" spans="1:1" x14ac:dyDescent="0.25">
      <c r="A51" t="s">
        <v>75</v>
      </c>
    </row>
    <row r="52" spans="1:1" x14ac:dyDescent="0.25">
      <c r="A52" t="s">
        <v>59</v>
      </c>
    </row>
    <row r="54" spans="1:1" x14ac:dyDescent="0.25">
      <c r="A54" t="s">
        <v>95</v>
      </c>
    </row>
    <row r="55" spans="1:1" x14ac:dyDescent="0.25">
      <c r="A55" t="s">
        <v>94</v>
      </c>
    </row>
    <row r="56" spans="1:1" x14ac:dyDescent="0.25">
      <c r="A56" t="s">
        <v>96</v>
      </c>
    </row>
    <row r="57" spans="1:1" x14ac:dyDescent="0.25">
      <c r="A57" t="s">
        <v>97</v>
      </c>
    </row>
    <row r="58" spans="1:1" x14ac:dyDescent="0.25">
      <c r="A58" t="s">
        <v>59</v>
      </c>
    </row>
    <row r="60" spans="1:1" x14ac:dyDescent="0.25">
      <c r="A60" t="s">
        <v>106</v>
      </c>
    </row>
    <row r="61" spans="1:1" x14ac:dyDescent="0.25">
      <c r="A61" t="s">
        <v>105</v>
      </c>
    </row>
    <row r="62" spans="1:1" x14ac:dyDescent="0.25">
      <c r="A62" t="s">
        <v>107</v>
      </c>
    </row>
    <row r="63" spans="1:1" x14ac:dyDescent="0.25">
      <c r="A63" t="s">
        <v>108</v>
      </c>
    </row>
    <row r="64" spans="1:1" x14ac:dyDescent="0.25">
      <c r="A64" t="s">
        <v>109</v>
      </c>
    </row>
    <row r="65" spans="1:1" x14ac:dyDescent="0.25">
      <c r="A65" t="s">
        <v>110</v>
      </c>
    </row>
    <row r="66" spans="1:1" x14ac:dyDescent="0.25">
      <c r="A66" t="s">
        <v>111</v>
      </c>
    </row>
    <row r="67" spans="1:1" x14ac:dyDescent="0.25">
      <c r="A67" t="s">
        <v>59</v>
      </c>
    </row>
  </sheetData>
  <sortState ref="A26:A51">
    <sortCondition ref="A5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Normal="100" workbookViewId="0">
      <selection activeCell="A7" sqref="A7"/>
    </sheetView>
  </sheetViews>
  <sheetFormatPr defaultColWidth="9.140625" defaultRowHeight="15" x14ac:dyDescent="0.25"/>
  <cols>
    <col min="1" max="1" width="25.28515625" style="14" customWidth="1"/>
    <col min="2" max="2" width="38.42578125" style="14" customWidth="1"/>
    <col min="3" max="3" width="47.140625" style="14" customWidth="1"/>
    <col min="4" max="4" width="17.85546875" style="14" customWidth="1"/>
    <col min="5" max="5" width="13.7109375" style="14" customWidth="1"/>
    <col min="6" max="6" width="12.42578125" style="14" customWidth="1"/>
    <col min="7" max="7" width="14.85546875" style="14" customWidth="1"/>
    <col min="8" max="8" width="13.85546875" style="14" customWidth="1"/>
    <col min="9" max="9" width="12" style="14" customWidth="1"/>
    <col min="10" max="10" width="13.140625" style="14" customWidth="1"/>
    <col min="11" max="16384" width="9.140625" style="14"/>
  </cols>
  <sheetData>
    <row r="1" spans="1:10" ht="42" customHeight="1" x14ac:dyDescent="0.25">
      <c r="A1" s="78" t="s">
        <v>9</v>
      </c>
      <c r="B1" s="78"/>
      <c r="C1" s="78"/>
      <c r="D1" s="78"/>
      <c r="E1" s="3" t="s">
        <v>19</v>
      </c>
      <c r="F1" s="2">
        <f>Assurances!M1</f>
        <v>2000</v>
      </c>
      <c r="G1" s="4" t="s">
        <v>21</v>
      </c>
      <c r="H1" s="1">
        <v>100</v>
      </c>
      <c r="I1" s="18" t="s">
        <v>20</v>
      </c>
      <c r="J1" s="9">
        <f>F1-SUM(H1+'Involvement of Parents'!O1+'Annual Parent Meeting'!G1+'Flexible Parent Meeting'!H1+'Building Capacity'!J1+'Staff Development'!J1+'Other Activity'!J1+Communication!O1+Accesssibility!O1+Barriers!G1)</f>
        <v>0</v>
      </c>
    </row>
    <row r="2" spans="1:10" ht="48.75" customHeight="1" x14ac:dyDescent="0.25">
      <c r="A2" s="79" t="s">
        <v>113</v>
      </c>
      <c r="B2" s="79"/>
      <c r="C2" s="79"/>
      <c r="D2" s="79"/>
    </row>
    <row r="3" spans="1:10" ht="46.5" customHeight="1" x14ac:dyDescent="0.25">
      <c r="A3" s="30" t="s">
        <v>10</v>
      </c>
      <c r="B3" s="32" t="s">
        <v>22</v>
      </c>
      <c r="C3" s="32" t="s">
        <v>28</v>
      </c>
      <c r="D3" s="30" t="s">
        <v>29</v>
      </c>
    </row>
    <row r="4" spans="1:10" ht="30.75" x14ac:dyDescent="0.25">
      <c r="A4" s="31" t="s">
        <v>11</v>
      </c>
      <c r="B4" s="26" t="s">
        <v>118</v>
      </c>
      <c r="C4" s="26" t="s">
        <v>119</v>
      </c>
      <c r="D4" s="31" t="s">
        <v>39</v>
      </c>
    </row>
    <row r="5" spans="1:10" ht="45.75" x14ac:dyDescent="0.25">
      <c r="A5" s="31" t="s">
        <v>30</v>
      </c>
      <c r="B5" s="26" t="s">
        <v>121</v>
      </c>
      <c r="C5" s="26" t="s">
        <v>120</v>
      </c>
      <c r="D5" s="31" t="s">
        <v>39</v>
      </c>
    </row>
    <row r="6" spans="1:10" ht="45.75" x14ac:dyDescent="0.25">
      <c r="A6" s="31" t="s">
        <v>33</v>
      </c>
      <c r="B6" s="26" t="s">
        <v>122</v>
      </c>
      <c r="C6" s="26" t="s">
        <v>145</v>
      </c>
      <c r="D6" s="31" t="s">
        <v>37</v>
      </c>
    </row>
    <row r="7" spans="1:10" ht="15.75" x14ac:dyDescent="0.25">
      <c r="A7" s="31"/>
      <c r="B7" s="26"/>
      <c r="C7" s="26"/>
      <c r="D7" s="31"/>
    </row>
    <row r="8" spans="1:10" ht="15.75" x14ac:dyDescent="0.25">
      <c r="A8" s="31"/>
      <c r="B8" s="26"/>
      <c r="C8" s="26"/>
      <c r="D8" s="31"/>
    </row>
    <row r="9" spans="1:10" ht="15.75" x14ac:dyDescent="0.25">
      <c r="A9" s="31"/>
      <c r="B9" s="26"/>
      <c r="C9" s="26"/>
      <c r="D9" s="31"/>
    </row>
    <row r="10" spans="1:10" ht="15.75" x14ac:dyDescent="0.25">
      <c r="A10" s="31"/>
      <c r="B10" s="26"/>
      <c r="C10" s="26"/>
      <c r="D10" s="31"/>
    </row>
    <row r="11" spans="1:10" ht="15.75" x14ac:dyDescent="0.25">
      <c r="A11" s="31"/>
      <c r="B11" s="26"/>
      <c r="C11" s="26"/>
      <c r="D11" s="31"/>
    </row>
    <row r="12" spans="1:10" ht="15.75" x14ac:dyDescent="0.25">
      <c r="A12" s="31"/>
      <c r="B12" s="26"/>
      <c r="C12" s="26"/>
      <c r="D12" s="31"/>
    </row>
  </sheetData>
  <sheetProtection sheet="1" selectLockedCells="1"/>
  <mergeCells count="2">
    <mergeCell ref="A1:D1"/>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D4:D12</xm:sqref>
        </x14:dataValidation>
        <x14:dataValidation type="list" allowBlank="1" showInputMessage="1" showErrorMessage="1">
          <x14:formula1>
            <xm:f>'Dropdown lists'!$A$1:$A$8</xm:f>
          </x14:formula1>
          <xm:sqref>A4:A12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election activeCell="A7" sqref="A7"/>
    </sheetView>
  </sheetViews>
  <sheetFormatPr defaultColWidth="9.140625" defaultRowHeight="15" x14ac:dyDescent="0.25"/>
  <cols>
    <col min="1" max="1" width="33.42578125" style="14" customWidth="1"/>
    <col min="2" max="2" width="42.28515625" style="14" customWidth="1"/>
    <col min="3" max="3" width="37.42578125" style="14" customWidth="1"/>
    <col min="4" max="4" width="13.7109375" style="14" customWidth="1"/>
    <col min="5" max="5" width="12.7109375" style="14" customWidth="1"/>
    <col min="6" max="6" width="14.42578125" style="14" customWidth="1"/>
    <col min="7" max="7" width="12.42578125" style="14" customWidth="1"/>
    <col min="8" max="8" width="12.28515625" style="14" customWidth="1"/>
    <col min="9" max="9" width="13.140625" style="14" customWidth="1"/>
    <col min="10" max="16384" width="9.140625" style="14"/>
  </cols>
  <sheetData>
    <row r="1" spans="1:9" ht="42" customHeight="1" x14ac:dyDescent="0.25">
      <c r="A1" s="80" t="s">
        <v>12</v>
      </c>
      <c r="B1" s="81"/>
      <c r="C1" s="81"/>
      <c r="D1" s="19" t="s">
        <v>19</v>
      </c>
      <c r="E1" s="2">
        <f>Assurances!M1</f>
        <v>2000</v>
      </c>
      <c r="F1" s="20" t="s">
        <v>21</v>
      </c>
      <c r="G1" s="1">
        <v>50</v>
      </c>
      <c r="H1" s="21" t="s">
        <v>20</v>
      </c>
      <c r="I1" s="9">
        <f>E1-SUM(G1+'Involvement of Parents'!O1+'Coordination and Integration'!H1+'Flexible Parent Meeting'!H1+'Building Capacity'!J1+'Staff Development'!J1+'Other Activity'!J1+Communication!O1+Accesssibility!O1+Barriers!G1)</f>
        <v>0</v>
      </c>
    </row>
    <row r="2" spans="1:9" ht="73.5" customHeight="1" x14ac:dyDescent="0.25">
      <c r="A2" s="71" t="s">
        <v>49</v>
      </c>
      <c r="B2" s="82"/>
      <c r="C2" s="82"/>
    </row>
    <row r="3" spans="1:9" ht="37.5" customHeight="1" x14ac:dyDescent="0.25">
      <c r="A3" s="30" t="s">
        <v>40</v>
      </c>
      <c r="B3" s="33" t="s">
        <v>41</v>
      </c>
      <c r="C3" s="32" t="s">
        <v>42</v>
      </c>
    </row>
    <row r="4" spans="1:9" ht="15.75" x14ac:dyDescent="0.25">
      <c r="A4" s="31" t="s">
        <v>43</v>
      </c>
      <c r="B4" s="34" t="s">
        <v>123</v>
      </c>
      <c r="C4" s="26" t="s">
        <v>124</v>
      </c>
    </row>
    <row r="5" spans="1:9" ht="15.75" x14ac:dyDescent="0.25">
      <c r="A5" s="31" t="s">
        <v>44</v>
      </c>
      <c r="B5" s="34" t="s">
        <v>123</v>
      </c>
      <c r="C5" s="26" t="s">
        <v>124</v>
      </c>
    </row>
    <row r="6" spans="1:9" ht="15.75" x14ac:dyDescent="0.25">
      <c r="A6" s="31" t="s">
        <v>45</v>
      </c>
      <c r="B6" s="34" t="s">
        <v>123</v>
      </c>
      <c r="C6" s="26" t="s">
        <v>124</v>
      </c>
    </row>
    <row r="7" spans="1:9" ht="15.75" x14ac:dyDescent="0.25">
      <c r="A7" s="31" t="s">
        <v>46</v>
      </c>
      <c r="B7" s="34" t="s">
        <v>123</v>
      </c>
      <c r="C7" s="26" t="s">
        <v>124</v>
      </c>
    </row>
    <row r="8" spans="1:9" ht="15.75" x14ac:dyDescent="0.25">
      <c r="A8" s="31" t="s">
        <v>47</v>
      </c>
      <c r="B8" s="34" t="s">
        <v>123</v>
      </c>
      <c r="C8" s="26" t="s">
        <v>125</v>
      </c>
    </row>
    <row r="9" spans="1:9" ht="30.75" x14ac:dyDescent="0.25">
      <c r="A9" s="31" t="s">
        <v>48</v>
      </c>
      <c r="B9" s="34" t="s">
        <v>123</v>
      </c>
      <c r="C9" s="26" t="s">
        <v>125</v>
      </c>
    </row>
    <row r="10" spans="1:9" ht="15.75" x14ac:dyDescent="0.25">
      <c r="A10" s="31"/>
      <c r="B10" s="26"/>
      <c r="C10" s="26"/>
    </row>
    <row r="11" spans="1:9" ht="15.75" x14ac:dyDescent="0.25">
      <c r="A11" s="31"/>
      <c r="B11" s="26"/>
      <c r="C11" s="26"/>
    </row>
    <row r="12" spans="1:9" ht="15.75" x14ac:dyDescent="0.25">
      <c r="A12" s="31"/>
      <c r="B12" s="26"/>
      <c r="C12" s="26"/>
    </row>
  </sheetData>
  <sheetProtection sheet="1" selectLockedCells="1"/>
  <mergeCells count="2">
    <mergeCell ref="A1:C1"/>
    <mergeCell ref="A2:C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lists'!$A$11:$A$17</xm:f>
          </x14:formula1>
          <xm:sqref>A4:A12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7"/>
  <sheetViews>
    <sheetView showGridLines="0" workbookViewId="0">
      <selection activeCell="B9" sqref="B9"/>
    </sheetView>
  </sheetViews>
  <sheetFormatPr defaultColWidth="9.140625" defaultRowHeight="15" x14ac:dyDescent="0.25"/>
  <cols>
    <col min="1" max="1" width="30.42578125" style="14" customWidth="1"/>
    <col min="2" max="2" width="59.140625" style="14" customWidth="1"/>
    <col min="3" max="3" width="16.85546875" style="14" customWidth="1"/>
    <col min="4" max="5" width="14.28515625" style="14" customWidth="1"/>
    <col min="6" max="6" width="14.42578125" style="14" customWidth="1"/>
    <col min="7" max="7" width="13.42578125" style="14" customWidth="1"/>
    <col min="8" max="8" width="14.28515625" style="14" bestFit="1" customWidth="1"/>
    <col min="9" max="9" width="12.28515625" style="14" customWidth="1"/>
    <col min="10" max="10" width="13.7109375" style="14" bestFit="1" customWidth="1"/>
    <col min="11" max="16384" width="9.140625" style="14"/>
  </cols>
  <sheetData>
    <row r="1" spans="1:10" ht="42" customHeight="1" x14ac:dyDescent="0.25">
      <c r="A1" s="80" t="s">
        <v>13</v>
      </c>
      <c r="B1" s="80"/>
      <c r="C1" s="80"/>
      <c r="D1" s="80"/>
      <c r="E1" s="19" t="s">
        <v>19</v>
      </c>
      <c r="F1" s="2">
        <f>Assurances!M1</f>
        <v>2000</v>
      </c>
      <c r="G1" s="22" t="s">
        <v>21</v>
      </c>
      <c r="H1" s="27">
        <f>SUM(D5:D16)</f>
        <v>0</v>
      </c>
      <c r="I1" s="23" t="s">
        <v>20</v>
      </c>
      <c r="J1" s="9">
        <f>F1-SUM(H1+'Involvement of Parents'!O1+'Coordination and Integration'!H1+'Annual Parent Meeting'!G1+'Building Capacity'!J1+'Staff Development'!J1+'Other Activity'!J1+Communication!O1+Accesssibility!O1+Barriers!G1)</f>
        <v>0</v>
      </c>
    </row>
    <row r="2" spans="1:10" ht="91.35" customHeight="1" x14ac:dyDescent="0.25">
      <c r="A2" s="71" t="s">
        <v>114</v>
      </c>
      <c r="B2" s="83"/>
      <c r="C2" s="83"/>
      <c r="D2" s="83"/>
    </row>
    <row r="3" spans="1:10" ht="41.25" customHeight="1" x14ac:dyDescent="0.25">
      <c r="A3" s="71" t="s">
        <v>115</v>
      </c>
      <c r="B3" s="83"/>
      <c r="C3" s="83"/>
      <c r="D3" s="83"/>
    </row>
    <row r="4" spans="1:10" ht="18" customHeight="1" x14ac:dyDescent="0.25">
      <c r="A4" s="30" t="s">
        <v>50</v>
      </c>
      <c r="B4" s="33" t="s">
        <v>51</v>
      </c>
      <c r="C4" s="30" t="s">
        <v>29</v>
      </c>
      <c r="D4" s="30" t="s">
        <v>52</v>
      </c>
    </row>
    <row r="5" spans="1:10" ht="30.75" x14ac:dyDescent="0.25">
      <c r="A5" s="31" t="s">
        <v>57</v>
      </c>
      <c r="B5" s="26" t="s">
        <v>144</v>
      </c>
      <c r="C5" s="31" t="s">
        <v>38</v>
      </c>
      <c r="D5" s="29">
        <v>0</v>
      </c>
    </row>
    <row r="6" spans="1:10" ht="15.75" x14ac:dyDescent="0.25">
      <c r="A6" s="31"/>
      <c r="B6" s="26"/>
      <c r="C6" s="31"/>
      <c r="D6" s="29"/>
    </row>
    <row r="7" spans="1:10" ht="15.75" x14ac:dyDescent="0.25">
      <c r="A7" s="31"/>
      <c r="B7" s="26"/>
      <c r="C7" s="31"/>
      <c r="D7" s="29"/>
    </row>
    <row r="8" spans="1:10" ht="15.75" x14ac:dyDescent="0.25">
      <c r="A8" s="31"/>
      <c r="B8" s="26"/>
      <c r="C8" s="31"/>
      <c r="D8" s="29"/>
    </row>
    <row r="9" spans="1:10" ht="15.75" x14ac:dyDescent="0.25">
      <c r="A9" s="31"/>
      <c r="B9" s="26"/>
      <c r="C9" s="31"/>
      <c r="D9" s="29"/>
    </row>
    <row r="10" spans="1:10" ht="15.75" x14ac:dyDescent="0.25">
      <c r="A10" s="31"/>
      <c r="B10" s="26"/>
      <c r="C10" s="31"/>
      <c r="D10" s="29"/>
    </row>
    <row r="11" spans="1:10" ht="15.75" x14ac:dyDescent="0.25">
      <c r="A11" s="31"/>
      <c r="B11" s="26"/>
      <c r="C11" s="31"/>
      <c r="D11" s="29"/>
    </row>
    <row r="12" spans="1:10" ht="15.75" x14ac:dyDescent="0.25">
      <c r="A12" s="31"/>
      <c r="B12" s="26"/>
      <c r="C12" s="31"/>
      <c r="D12" s="29"/>
    </row>
    <row r="13" spans="1:10" ht="15.75" x14ac:dyDescent="0.25">
      <c r="A13" s="31"/>
      <c r="B13" s="26"/>
      <c r="C13" s="31"/>
      <c r="D13" s="29"/>
    </row>
    <row r="14" spans="1:10" ht="15.75" x14ac:dyDescent="0.25">
      <c r="A14" s="31"/>
      <c r="B14" s="26"/>
      <c r="C14" s="31"/>
      <c r="D14" s="29"/>
    </row>
    <row r="15" spans="1:10" ht="15.75" x14ac:dyDescent="0.25">
      <c r="A15" s="31"/>
      <c r="B15" s="26"/>
      <c r="C15" s="31"/>
      <c r="D15" s="29"/>
    </row>
    <row r="16" spans="1:10" ht="15.75" x14ac:dyDescent="0.25">
      <c r="A16" s="31"/>
      <c r="B16" s="26"/>
      <c r="C16" s="31"/>
      <c r="D16" s="29"/>
    </row>
    <row r="17" spans="1:4" ht="15.75" x14ac:dyDescent="0.25">
      <c r="A17" s="6"/>
      <c r="B17" s="6"/>
      <c r="C17" s="6"/>
      <c r="D17" s="6"/>
    </row>
  </sheetData>
  <sheetProtection sheet="1" selectLockedCells="1"/>
  <mergeCells count="3">
    <mergeCell ref="A1:D1"/>
    <mergeCell ref="A2:D2"/>
    <mergeCell ref="A3:D3"/>
  </mergeCells>
  <dataValidations count="1">
    <dataValidation type="decimal" operator="greaterThanOrEqual" allowBlank="1" showInputMessage="1" showErrorMessage="1" sqref="D5">
      <formula1>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4" r:id="rId3" name="Check Box 2">
              <controlPr defaultSize="0" autoFill="0" autoLine="0" autoPict="0">
                <anchor moveWithCells="1">
                  <from>
                    <xdr:col>0</xdr:col>
                    <xdr:colOff>28575</xdr:colOff>
                    <xdr:row>1</xdr:row>
                    <xdr:rowOff>390525</xdr:rowOff>
                  </from>
                  <to>
                    <xdr:col>0</xdr:col>
                    <xdr:colOff>333375</xdr:colOff>
                    <xdr:row>1</xdr:row>
                    <xdr:rowOff>609600</xdr:rowOff>
                  </to>
                </anchor>
              </controlPr>
            </control>
          </mc:Choice>
        </mc:AlternateContent>
        <mc:AlternateContent xmlns:mc="http://schemas.openxmlformats.org/markup-compatibility/2006">
          <mc:Choice Requires="x14">
            <control shapeId="8197" r:id="rId4" name="Check Box 5">
              <controlPr defaultSize="0" autoFill="0" autoLine="0" autoPict="0">
                <anchor moveWithCells="1">
                  <from>
                    <xdr:col>0</xdr:col>
                    <xdr:colOff>28575</xdr:colOff>
                    <xdr:row>1</xdr:row>
                    <xdr:rowOff>571500</xdr:rowOff>
                  </from>
                  <to>
                    <xdr:col>0</xdr:col>
                    <xdr:colOff>333375</xdr:colOff>
                    <xdr:row>1</xdr:row>
                    <xdr:rowOff>790575</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0</xdr:col>
                    <xdr:colOff>28575</xdr:colOff>
                    <xdr:row>1</xdr:row>
                    <xdr:rowOff>752475</xdr:rowOff>
                  </from>
                  <to>
                    <xdr:col>0</xdr:col>
                    <xdr:colOff>333375</xdr:colOff>
                    <xdr:row>1</xdr:row>
                    <xdr:rowOff>981075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C5:C16</xm:sqref>
        </x14:dataValidation>
        <x14:dataValidation type="list" allowBlank="1" showInputMessage="1" showErrorMessage="1">
          <x14:formula1>
            <xm:f>'Dropdown lists'!$A$19:$A$24</xm:f>
          </x14:formula1>
          <xm:sqref>A5:A16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opLeftCell="A6" zoomScaleNormal="100" workbookViewId="0">
      <selection activeCell="D8" sqref="D8"/>
    </sheetView>
  </sheetViews>
  <sheetFormatPr defaultColWidth="9.140625" defaultRowHeight="15" x14ac:dyDescent="0.2"/>
  <cols>
    <col min="1" max="1" width="27.28515625" style="6" customWidth="1"/>
    <col min="2" max="2" width="33.140625" style="6" customWidth="1"/>
    <col min="3" max="3" width="34.28515625" style="6" customWidth="1"/>
    <col min="4" max="4" width="15.42578125" style="6" customWidth="1"/>
    <col min="5" max="5" width="15.28515625" style="6" customWidth="1"/>
    <col min="6" max="6" width="17.7109375" style="6" customWidth="1"/>
    <col min="7" max="7" width="12.28515625" style="6" customWidth="1"/>
    <col min="8" max="8" width="14.28515625" style="6" customWidth="1"/>
    <col min="9" max="9" width="14.42578125" style="6" customWidth="1"/>
    <col min="10" max="10" width="13" style="6" customWidth="1"/>
    <col min="11" max="11" width="11.85546875" style="6" customWidth="1"/>
    <col min="12" max="12" width="13.7109375" style="6" bestFit="1" customWidth="1"/>
    <col min="13" max="16384" width="9.140625" style="6"/>
  </cols>
  <sheetData>
    <row r="1" spans="1:12" ht="42" customHeight="1" x14ac:dyDescent="0.25">
      <c r="A1" s="84" t="s">
        <v>58</v>
      </c>
      <c r="B1" s="85"/>
      <c r="C1" s="85"/>
      <c r="D1" s="85"/>
      <c r="E1" s="85"/>
      <c r="F1" s="86"/>
      <c r="G1" s="19" t="s">
        <v>19</v>
      </c>
      <c r="H1" s="2">
        <f>Assurances!M1</f>
        <v>2000</v>
      </c>
      <c r="I1" s="20" t="s">
        <v>21</v>
      </c>
      <c r="J1" s="27">
        <v>300</v>
      </c>
      <c r="K1" s="21" t="s">
        <v>20</v>
      </c>
      <c r="L1" s="9">
        <f>H1-SUM(J1+'Involvement of Parents'!O1+'Coordination and Integration'!H1+'Annual Parent Meeting'!G1+'Flexible Parent Meeting'!H1+'Staff Development'!J1+'Other Activity'!J1+Communication!O1+Accesssibility!O1+Barriers!G1)</f>
        <v>0</v>
      </c>
    </row>
    <row r="2" spans="1:12" ht="81" customHeight="1" x14ac:dyDescent="0.2">
      <c r="A2" s="87" t="s">
        <v>27</v>
      </c>
      <c r="B2" s="88"/>
      <c r="C2" s="88"/>
      <c r="D2" s="88"/>
      <c r="E2" s="88"/>
      <c r="F2" s="89"/>
    </row>
    <row r="3" spans="1:12" ht="36" x14ac:dyDescent="0.25">
      <c r="A3" s="30" t="s">
        <v>60</v>
      </c>
      <c r="B3" s="33" t="s">
        <v>61</v>
      </c>
      <c r="C3" s="32" t="s">
        <v>28</v>
      </c>
      <c r="D3" s="30" t="s">
        <v>29</v>
      </c>
      <c r="E3" s="30" t="s">
        <v>42</v>
      </c>
      <c r="F3" s="30" t="s">
        <v>62</v>
      </c>
    </row>
    <row r="4" spans="1:12" ht="45" x14ac:dyDescent="0.2">
      <c r="A4" s="26" t="s">
        <v>126</v>
      </c>
      <c r="B4" s="26" t="s">
        <v>127</v>
      </c>
      <c r="C4" s="26" t="s">
        <v>128</v>
      </c>
      <c r="D4" s="26" t="s">
        <v>39</v>
      </c>
      <c r="E4" s="26" t="s">
        <v>129</v>
      </c>
      <c r="F4" s="28">
        <v>50</v>
      </c>
    </row>
    <row r="5" spans="1:12" ht="90" x14ac:dyDescent="0.2">
      <c r="A5" s="26" t="s">
        <v>130</v>
      </c>
      <c r="B5" s="26" t="s">
        <v>131</v>
      </c>
      <c r="C5" s="26" t="s">
        <v>132</v>
      </c>
      <c r="D5" s="26" t="s">
        <v>38</v>
      </c>
      <c r="E5" s="26" t="s">
        <v>141</v>
      </c>
      <c r="F5" s="28">
        <v>100</v>
      </c>
    </row>
    <row r="6" spans="1:12" ht="45" x14ac:dyDescent="0.2">
      <c r="A6" s="26" t="s">
        <v>133</v>
      </c>
      <c r="B6" s="26" t="s">
        <v>146</v>
      </c>
      <c r="C6" s="26" t="s">
        <v>134</v>
      </c>
      <c r="D6" s="26" t="s">
        <v>37</v>
      </c>
      <c r="E6" s="26" t="s">
        <v>137</v>
      </c>
      <c r="F6" s="28">
        <v>50</v>
      </c>
    </row>
    <row r="7" spans="1:12" ht="180" x14ac:dyDescent="0.2">
      <c r="A7" s="26" t="s">
        <v>135</v>
      </c>
      <c r="B7" s="26" t="s">
        <v>151</v>
      </c>
      <c r="C7" s="26" t="s">
        <v>150</v>
      </c>
      <c r="D7" s="26" t="s">
        <v>36</v>
      </c>
      <c r="E7" s="26" t="s">
        <v>140</v>
      </c>
      <c r="F7" s="28">
        <v>50</v>
      </c>
    </row>
    <row r="8" spans="1:12" ht="75" x14ac:dyDescent="0.2">
      <c r="A8" s="6" t="s">
        <v>138</v>
      </c>
      <c r="B8" s="26" t="s">
        <v>147</v>
      </c>
      <c r="C8" s="26" t="s">
        <v>136</v>
      </c>
      <c r="D8" s="26" t="s">
        <v>37</v>
      </c>
      <c r="E8" s="26" t="s">
        <v>139</v>
      </c>
      <c r="F8" s="28">
        <v>50</v>
      </c>
    </row>
    <row r="9" spans="1:12" x14ac:dyDescent="0.2">
      <c r="A9" s="26"/>
      <c r="B9" s="26"/>
      <c r="C9" s="26"/>
      <c r="D9" s="26"/>
      <c r="E9" s="26"/>
      <c r="F9" s="28"/>
    </row>
    <row r="10" spans="1:12" x14ac:dyDescent="0.2">
      <c r="A10" s="26"/>
      <c r="B10" s="26"/>
      <c r="C10" s="26"/>
      <c r="D10" s="26"/>
      <c r="E10" s="26"/>
      <c r="F10" s="28"/>
    </row>
    <row r="11" spans="1:12" x14ac:dyDescent="0.2">
      <c r="A11" s="26"/>
      <c r="B11" s="26"/>
      <c r="C11" s="26"/>
      <c r="D11" s="26"/>
      <c r="E11" s="26"/>
      <c r="F11" s="28"/>
    </row>
    <row r="12" spans="1:12" x14ac:dyDescent="0.2">
      <c r="A12" s="26"/>
      <c r="B12" s="26"/>
      <c r="C12" s="26"/>
      <c r="D12" s="26"/>
      <c r="E12" s="26"/>
      <c r="F12" s="28"/>
    </row>
    <row r="13" spans="1:12" x14ac:dyDescent="0.2">
      <c r="A13" s="26"/>
      <c r="B13" s="26"/>
      <c r="C13" s="26"/>
      <c r="D13" s="26"/>
      <c r="E13" s="26"/>
      <c r="F13" s="28"/>
    </row>
    <row r="14" spans="1:12" x14ac:dyDescent="0.2">
      <c r="A14" s="26"/>
      <c r="B14" s="26"/>
      <c r="C14" s="26"/>
      <c r="D14" s="26"/>
      <c r="E14" s="26"/>
      <c r="F14" s="28"/>
    </row>
    <row r="15" spans="1:12" x14ac:dyDescent="0.2">
      <c r="A15" s="26"/>
      <c r="B15" s="26"/>
      <c r="C15" s="26"/>
      <c r="D15" s="26"/>
      <c r="E15" s="26"/>
      <c r="F15" s="28"/>
    </row>
    <row r="16" spans="1:12" x14ac:dyDescent="0.2">
      <c r="A16" s="26"/>
      <c r="B16" s="26"/>
      <c r="C16" s="26"/>
      <c r="D16" s="26"/>
      <c r="E16" s="26"/>
      <c r="F16" s="28"/>
    </row>
    <row r="17" spans="1:6" x14ac:dyDescent="0.2">
      <c r="A17" s="26"/>
      <c r="B17" s="26"/>
      <c r="C17" s="26"/>
      <c r="D17" s="26"/>
      <c r="E17" s="26"/>
      <c r="F17" s="28"/>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lists'!$I$1:$I$4</xm:f>
          </x14:formula1>
          <xm:sqref>D4:D17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election activeCell="C8" sqref="C8"/>
    </sheetView>
  </sheetViews>
  <sheetFormatPr defaultColWidth="9.140625" defaultRowHeight="15" x14ac:dyDescent="0.2"/>
  <cols>
    <col min="1" max="1" width="26.42578125" style="6" customWidth="1"/>
    <col min="2" max="2" width="30.7109375" style="6" customWidth="1"/>
    <col min="3" max="3" width="31.7109375" style="6" customWidth="1"/>
    <col min="4" max="5" width="17.7109375" style="6" customWidth="1"/>
    <col min="6" max="6" width="15" style="6" customWidth="1"/>
    <col min="7" max="7" width="12.85546875" style="6" customWidth="1"/>
    <col min="8" max="9" width="14.42578125" style="6" customWidth="1"/>
    <col min="10" max="10" width="14.28515625" style="6" bestFit="1" customWidth="1"/>
    <col min="11" max="11" width="11.42578125" style="6" customWidth="1"/>
    <col min="12" max="12" width="15" style="6" bestFit="1" customWidth="1"/>
    <col min="13" max="16384" width="9.140625" style="6"/>
  </cols>
  <sheetData>
    <row r="1" spans="1:12" ht="42" customHeight="1" x14ac:dyDescent="0.25">
      <c r="A1" s="84" t="s">
        <v>14</v>
      </c>
      <c r="B1" s="85"/>
      <c r="C1" s="85"/>
      <c r="D1" s="85"/>
      <c r="E1" s="85"/>
      <c r="F1" s="86"/>
      <c r="G1" s="19" t="s">
        <v>19</v>
      </c>
      <c r="H1" s="2">
        <f>Assurances!M1</f>
        <v>2000</v>
      </c>
      <c r="I1" s="20" t="s">
        <v>21</v>
      </c>
      <c r="J1" s="27">
        <f>SUM(F4:F17)</f>
        <v>500</v>
      </c>
      <c r="K1" s="21" t="s">
        <v>20</v>
      </c>
      <c r="L1" s="9">
        <f>H1-SUM(J1+'Involvement of Parents'!O1+'Coordination and Integration'!H1+'Annual Parent Meeting'!G1+'Flexible Parent Meeting'!H1+'Building Capacity'!J1+'Other Activity'!J1+Communication!O1+Accesssibility!O1+Barriers!G1)</f>
        <v>0</v>
      </c>
    </row>
    <row r="2" spans="1:12" ht="164.25" customHeight="1" x14ac:dyDescent="0.2">
      <c r="A2" s="87" t="s">
        <v>63</v>
      </c>
      <c r="B2" s="88"/>
      <c r="C2" s="88"/>
      <c r="D2" s="88"/>
      <c r="E2" s="88"/>
      <c r="F2" s="89"/>
    </row>
    <row r="3" spans="1:12" ht="54" x14ac:dyDescent="0.25">
      <c r="A3" s="30" t="s">
        <v>64</v>
      </c>
      <c r="B3" s="32" t="s">
        <v>61</v>
      </c>
      <c r="C3" s="32" t="s">
        <v>65</v>
      </c>
      <c r="D3" s="30" t="s">
        <v>29</v>
      </c>
      <c r="E3" s="30" t="s">
        <v>42</v>
      </c>
      <c r="F3" s="30" t="s">
        <v>66</v>
      </c>
    </row>
    <row r="4" spans="1:12" ht="30" x14ac:dyDescent="0.2">
      <c r="A4" s="31" t="s">
        <v>80</v>
      </c>
      <c r="B4" s="26" t="s">
        <v>142</v>
      </c>
      <c r="C4" s="26" t="s">
        <v>148</v>
      </c>
      <c r="D4" s="31" t="s">
        <v>39</v>
      </c>
      <c r="E4" s="31" t="s">
        <v>149</v>
      </c>
      <c r="F4" s="29">
        <v>0</v>
      </c>
    </row>
    <row r="5" spans="1:12" ht="60" x14ac:dyDescent="0.2">
      <c r="A5" s="31" t="s">
        <v>87</v>
      </c>
      <c r="B5" s="26" t="s">
        <v>143</v>
      </c>
      <c r="C5" s="31" t="s">
        <v>152</v>
      </c>
      <c r="D5" s="31" t="s">
        <v>38</v>
      </c>
      <c r="E5" s="31" t="s">
        <v>149</v>
      </c>
      <c r="F5" s="29">
        <v>500</v>
      </c>
    </row>
    <row r="6" spans="1:12" ht="60" x14ac:dyDescent="0.2">
      <c r="A6" s="31" t="s">
        <v>89</v>
      </c>
      <c r="B6" s="26" t="s">
        <v>153</v>
      </c>
      <c r="C6" s="26" t="s">
        <v>154</v>
      </c>
      <c r="D6" s="31" t="s">
        <v>37</v>
      </c>
      <c r="E6" s="31" t="s">
        <v>149</v>
      </c>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lists'!$A$26:$A$52</xm:f>
          </x14:formula1>
          <xm:sqref>A4:A17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election activeCell="D9" sqref="D9"/>
    </sheetView>
  </sheetViews>
  <sheetFormatPr defaultColWidth="9.140625" defaultRowHeight="15" x14ac:dyDescent="0.2"/>
  <cols>
    <col min="1" max="1" width="21.7109375" style="6" customWidth="1"/>
    <col min="2" max="2" width="27.7109375" style="6" customWidth="1"/>
    <col min="3" max="3" width="30.42578125" style="6" customWidth="1"/>
    <col min="4" max="4" width="14.28515625" style="6" customWidth="1"/>
    <col min="5" max="5" width="18.28515625" style="6" customWidth="1"/>
    <col min="6" max="6" width="15.28515625" style="6" customWidth="1"/>
    <col min="7" max="7" width="13" style="6" customWidth="1"/>
    <col min="8" max="8" width="12.42578125" style="6" customWidth="1"/>
    <col min="9" max="9" width="15.7109375" style="6" customWidth="1"/>
    <col min="10" max="10" width="14.28515625" style="6" bestFit="1" customWidth="1"/>
    <col min="11" max="11" width="12.28515625" style="6" customWidth="1"/>
    <col min="12" max="12" width="15" style="6" bestFit="1" customWidth="1"/>
    <col min="13" max="16384" width="9.140625" style="6"/>
  </cols>
  <sheetData>
    <row r="1" spans="1:12" ht="42" customHeight="1" x14ac:dyDescent="0.25">
      <c r="A1" s="90" t="s">
        <v>15</v>
      </c>
      <c r="B1" s="91"/>
      <c r="C1" s="91"/>
      <c r="D1" s="91"/>
      <c r="E1" s="91"/>
      <c r="F1" s="92"/>
      <c r="G1" s="19" t="s">
        <v>19</v>
      </c>
      <c r="H1" s="2">
        <f>Assurances!M1</f>
        <v>2000</v>
      </c>
      <c r="I1" s="20" t="s">
        <v>21</v>
      </c>
      <c r="J1" s="27">
        <v>0</v>
      </c>
      <c r="K1" s="21" t="s">
        <v>20</v>
      </c>
      <c r="L1" s="9">
        <f>H1-SUM(J1+'Involvement of Parents'!O1+'Annual Parent Meeting'!G1+'Coordination and Integration'!H1+'Flexible Parent Meeting'!H1+'Building Capacity'!J1+'Staff Development'!J1+Communication!O1+Accesssibility!O1+Barriers!G1)</f>
        <v>0</v>
      </c>
    </row>
    <row r="2" spans="1:12" ht="56.25" customHeight="1" x14ac:dyDescent="0.2">
      <c r="A2" s="59" t="s">
        <v>93</v>
      </c>
      <c r="B2" s="60"/>
      <c r="C2" s="60"/>
      <c r="D2" s="60"/>
      <c r="E2" s="60"/>
      <c r="F2" s="61"/>
    </row>
    <row r="3" spans="1:12" ht="54" x14ac:dyDescent="0.25">
      <c r="A3" s="30" t="s">
        <v>15</v>
      </c>
      <c r="B3" s="32" t="s">
        <v>61</v>
      </c>
      <c r="C3" s="32" t="s">
        <v>65</v>
      </c>
      <c r="D3" s="30" t="s">
        <v>29</v>
      </c>
      <c r="E3" s="30" t="s">
        <v>42</v>
      </c>
      <c r="F3" s="30" t="s">
        <v>66</v>
      </c>
    </row>
    <row r="4" spans="1:12" x14ac:dyDescent="0.2">
      <c r="A4" s="31"/>
      <c r="B4" s="26"/>
      <c r="C4" s="26"/>
      <c r="D4" s="31"/>
      <c r="E4" s="31"/>
      <c r="F4" s="29"/>
    </row>
    <row r="5" spans="1:12" x14ac:dyDescent="0.2">
      <c r="A5" s="31"/>
      <c r="B5" s="26"/>
      <c r="C5" s="31"/>
      <c r="D5" s="31"/>
      <c r="E5" s="31"/>
      <c r="F5" s="29"/>
    </row>
    <row r="6" spans="1:12" x14ac:dyDescent="0.2">
      <c r="A6" s="31"/>
      <c r="B6" s="26"/>
      <c r="C6" s="26"/>
      <c r="D6" s="31"/>
      <c r="E6" s="31"/>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objects="1" scenarios="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lists'!$A$54:$A$58</xm:f>
          </x14:formula1>
          <xm:sqref>A4:A17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Assurances</vt:lpstr>
      <vt:lpstr>Involvement of Parents</vt:lpstr>
      <vt:lpstr>Dropdown lists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Alexandra Quintyne</cp:lastModifiedBy>
  <cp:lastPrinted>2019-06-19T13:57:27Z</cp:lastPrinted>
  <dcterms:created xsi:type="dcterms:W3CDTF">2018-04-16T16:19:55Z</dcterms:created>
  <dcterms:modified xsi:type="dcterms:W3CDTF">2020-10-12T19:29:37Z</dcterms:modified>
</cp:coreProperties>
</file>