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4240" windowHeight="12015" tabRatio="952"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4562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<sst xmlns="http://schemas.openxmlformats.org/spreadsheetml/2006/main" count="88" uniqueCount="59">
  <si>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</si>
  <si>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</si>
  <si>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</si>
  <si>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</si>
  <si>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</si>
  <si>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</si>
  <si>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</si>
  <si>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</si>
  <si>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</si>
  <si>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</si>
  <si>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</si>
  <si>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</si>
  <si>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</si>
  <si>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</si>
  <si>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</si>
  <si>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</si>
  <si>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</si>
  <si>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</si>
  <si>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</si>
  <si>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</si>
  <si>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</si>
  <si>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</si>
  <si>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</si>
  <si>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</si>
  <si>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</si>
  <si>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</si>
  <si>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</si>
  <si>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</si>
  <si>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</si>
  <si>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</si>
  <si>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</si>
  <si>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</si>
  <si>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</si>
  <si>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</si>
  <si>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</si>
  <si>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</si>
  <si>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</si>
  <si>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</si>
  <si>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</si>
  <si>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</si>
  <si>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</si>
  <si>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</si>
  <si>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</si>
  <si>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</si>
  <si>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</si>
  <si>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</si>
  <si>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</si>
  <si>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APTT Academic Parent Teacher Teams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</si>
  <si>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</si>
  <si>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</si>
  <si>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</si>
  <si>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</si>
  <si>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</si>
  <si>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</si>
  <si>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</si>
  <si>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</si>
  <si>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XXXXXXXXX School</t>
    </r>
  </si>
  <si>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2018-2019 Compact </t>
    </r>
    <r>
      <rPr>
        <b/>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</si>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</sst>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2" sqref="M12"/>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56</v>
      </c>
      <c r="B1" s="27"/>
      <c r="C1" s="27"/>
      <c r="D1" s="27"/>
      <c r="E1" s="27"/>
      <c r="F1" s="27"/>
      <c r="G1" s="27"/>
      <c r="H1" s="27"/>
      <c r="I1" s="27"/>
      <c r="J1" s="27"/>
      <c r="K1" s="28"/>
      <c r="L1" s="3" t="s">
        <v>31</v>
      </c>
      <c r="M1" s="1">
        <v>100</v>
      </c>
      <c r="N1" s="4" t="s">
        <v>32</v>
      </c>
      <c r="O1" s="2">
        <f>'Involvement of Parents'!O1+'Coordination and Integration'!O1+'Annual Parent Meeting'!O1+'Flexible Parent Meeting'!O1+'Building Capacity'!O1+'Staff Development'!O1+'Other Activity'!O1+Accesssibility!O1+Communication!O1+Barriers!O1</f>
        <v>0</v>
      </c>
      <c r="P1" s="5" t="s">
        <v>33</v>
      </c>
      <c r="Q1" s="9">
        <f>M1-O1</f>
        <v>100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35</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28</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29</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30</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80" zoomScaleNormal="80" workbookViewId="0">
      <selection activeCell="P1" sqref="P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26</v>
      </c>
      <c r="B1" s="84"/>
      <c r="C1" s="84"/>
      <c r="D1" s="84"/>
      <c r="E1" s="84"/>
      <c r="F1" s="84"/>
      <c r="G1" s="84"/>
      <c r="H1" s="84"/>
      <c r="I1" s="84"/>
      <c r="J1" s="84"/>
      <c r="K1" s="85"/>
      <c r="L1" s="19" t="s">
        <v>31</v>
      </c>
      <c r="M1" s="2">
        <f>Assurances!M1</f>
        <v>100</v>
      </c>
      <c r="N1" s="20" t="s">
        <v>34</v>
      </c>
      <c r="O1" s="1">
        <v>0</v>
      </c>
      <c r="P1" s="21" t="s">
        <v>33</v>
      </c>
      <c r="Q1" s="9">
        <f>M1-SUM(O1+'Involvement of Parents'!O1+'Coordination and Integration'!O1+'Annual Parent Meeting'!O1+'Flexible Parent Meeting'!O1+'Building Capacity'!O1+'Staff Development'!O1+'Other Activity'!O1+Communication!O1+Barriers!O1)</f>
        <v>100</v>
      </c>
    </row>
    <row r="2" spans="1:17" ht="246.75" customHeight="1" x14ac:dyDescent="0.25">
      <c r="A2" s="86" t="s">
        <v>53</v>
      </c>
      <c r="B2" s="87"/>
      <c r="C2" s="87"/>
      <c r="D2" s="87"/>
      <c r="E2" s="87"/>
      <c r="F2" s="87"/>
      <c r="G2" s="87"/>
      <c r="H2" s="87"/>
      <c r="I2" s="87"/>
      <c r="J2" s="87"/>
      <c r="K2" s="88"/>
    </row>
    <row r="3" spans="1:17" ht="272.25" customHeight="1" x14ac:dyDescent="0.25">
      <c r="A3" s="50" t="s">
        <v>54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abSelected="1" zoomScale="90" zoomScaleNormal="90"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27</v>
      </c>
      <c r="B1" s="84"/>
      <c r="C1" s="84"/>
      <c r="D1" s="84"/>
      <c r="E1" s="84"/>
      <c r="F1" s="84"/>
      <c r="G1" s="84"/>
      <c r="H1" s="84"/>
      <c r="I1" s="84"/>
      <c r="J1" s="84"/>
      <c r="K1" s="85"/>
      <c r="L1" s="19" t="s">
        <v>31</v>
      </c>
      <c r="M1" s="2">
        <f>Assurances!M1</f>
        <v>100</v>
      </c>
      <c r="N1" s="20" t="s">
        <v>34</v>
      </c>
      <c r="O1" s="1">
        <v>0</v>
      </c>
      <c r="P1" s="21" t="s">
        <v>33</v>
      </c>
      <c r="Q1" s="9">
        <f>M1-SUM(O1+'Involvement of Parents'!O1+'Coordination and Integration'!O1+'Annual Parent Meeting'!O1+'Flexible Parent Meeting'!O1+'Building Capacity'!O1+'Staff Development'!O1+'Other Activity'!O1+Communication!O1+Accesssibility!O1)</f>
        <v>100</v>
      </c>
    </row>
    <row r="2" spans="1:17" ht="244.5" customHeight="1" x14ac:dyDescent="0.2">
      <c r="A2" s="50" t="s">
        <v>55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31</v>
      </c>
      <c r="M1" s="16">
        <f>Assurances!M1</f>
        <v>100</v>
      </c>
      <c r="N1" s="12" t="s">
        <v>34</v>
      </c>
      <c r="O1" s="11">
        <v>0</v>
      </c>
      <c r="P1" s="13" t="s">
        <v>33</v>
      </c>
      <c r="Q1" s="17">
        <f>M1-SUM(O1+'Coordination and Integration'!O1+'Annual Parent Meeting'!O1+'Flexible Parent Meeting'!O1+'Building Capacity'!O1+'Staff Development'!O1+'Other Activity'!O1+Communication!O1+Accesssibility!O1+Barriers!O1)</f>
        <v>100</v>
      </c>
    </row>
    <row r="2" spans="1:17" ht="395.25" customHeight="1" x14ac:dyDescent="0.25">
      <c r="A2" s="62" t="s">
        <v>57</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7" zoomScaleNormal="100" workbookViewId="0">
      <selection activeCell="P1" sqref="P1"/>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31</v>
      </c>
      <c r="M1" s="2">
        <f>Assurances!M1</f>
        <v>100</v>
      </c>
      <c r="N1" s="4" t="s">
        <v>34</v>
      </c>
      <c r="O1" s="1">
        <v>0</v>
      </c>
      <c r="P1" s="18" t="s">
        <v>33</v>
      </c>
      <c r="Q1" s="9">
        <f>M1-SUM(O1+'Involvement of Parents'!O1+'Annual Parent Meeting'!O1+'Flexible Parent Meeting'!O1+'Building Capacity'!O1+'Staff Development'!O1+'Other Activity'!O1+Communication!O1+Accesssibility!O1+Barriers!O1)</f>
        <v>100</v>
      </c>
    </row>
    <row r="2" spans="1:17" ht="56.25" customHeight="1" x14ac:dyDescent="0.25">
      <c r="A2" s="78" t="s">
        <v>10</v>
      </c>
      <c r="B2" s="78"/>
      <c r="C2" s="78"/>
      <c r="D2" s="78"/>
      <c r="E2" s="78"/>
      <c r="F2" s="78"/>
      <c r="G2" s="78"/>
      <c r="H2" s="78"/>
      <c r="I2" s="78"/>
      <c r="J2" s="78"/>
      <c r="K2" s="78"/>
    </row>
    <row r="3" spans="1:17" ht="18" x14ac:dyDescent="0.25">
      <c r="A3" s="79" t="s">
        <v>11</v>
      </c>
      <c r="B3" s="79"/>
      <c r="C3" s="79" t="s">
        <v>36</v>
      </c>
      <c r="D3" s="79"/>
      <c r="E3" s="79"/>
      <c r="F3" s="79"/>
      <c r="G3" s="79"/>
      <c r="H3" s="79"/>
      <c r="I3" s="79"/>
      <c r="J3" s="79"/>
      <c r="K3" s="79"/>
    </row>
    <row r="4" spans="1:17" ht="180.75" customHeight="1" x14ac:dyDescent="0.25">
      <c r="A4" s="80" t="s">
        <v>12</v>
      </c>
      <c r="B4" s="80"/>
      <c r="C4" s="62" t="s">
        <v>37</v>
      </c>
      <c r="D4" s="76"/>
      <c r="E4" s="76"/>
      <c r="F4" s="76"/>
      <c r="G4" s="76"/>
      <c r="H4" s="76"/>
      <c r="I4" s="76"/>
      <c r="J4" s="76"/>
      <c r="K4" s="76"/>
    </row>
    <row r="5" spans="1:17" ht="144.75" customHeight="1" x14ac:dyDescent="0.25">
      <c r="A5" s="72" t="s">
        <v>13</v>
      </c>
      <c r="B5" s="72"/>
      <c r="C5" s="73" t="s">
        <v>38</v>
      </c>
      <c r="D5" s="74"/>
      <c r="E5" s="74"/>
      <c r="F5" s="74"/>
      <c r="G5" s="74"/>
      <c r="H5" s="74"/>
      <c r="I5" s="74"/>
      <c r="J5" s="74"/>
      <c r="K5" s="74"/>
    </row>
    <row r="6" spans="1:17" ht="129.75" customHeight="1" x14ac:dyDescent="0.25">
      <c r="A6" s="75" t="s">
        <v>14</v>
      </c>
      <c r="B6" s="75"/>
      <c r="C6" s="62" t="s">
        <v>39</v>
      </c>
      <c r="D6" s="76"/>
      <c r="E6" s="76"/>
      <c r="F6" s="76"/>
      <c r="G6" s="76"/>
      <c r="H6" s="76"/>
      <c r="I6" s="76"/>
      <c r="J6" s="76"/>
      <c r="K6" s="76"/>
    </row>
    <row r="7" spans="1:17" ht="139.5" customHeight="1" x14ac:dyDescent="0.25">
      <c r="A7" s="68" t="s">
        <v>15</v>
      </c>
      <c r="B7" s="69"/>
      <c r="C7" s="29" t="s">
        <v>40</v>
      </c>
      <c r="D7" s="70"/>
      <c r="E7" s="70"/>
      <c r="F7" s="70"/>
      <c r="G7" s="70"/>
      <c r="H7" s="70"/>
      <c r="I7" s="70"/>
      <c r="J7" s="70"/>
      <c r="K7" s="71"/>
    </row>
    <row r="8" spans="1:17" ht="138" customHeight="1" x14ac:dyDescent="0.25">
      <c r="A8" s="68" t="s">
        <v>41</v>
      </c>
      <c r="B8" s="69"/>
      <c r="C8" s="29" t="s">
        <v>42</v>
      </c>
      <c r="D8" s="70"/>
      <c r="E8" s="70"/>
      <c r="F8" s="70"/>
      <c r="G8" s="70"/>
      <c r="H8" s="70"/>
      <c r="I8" s="70"/>
      <c r="J8" s="70"/>
      <c r="K8" s="71"/>
    </row>
    <row r="9" spans="1:17" ht="183.75" customHeight="1" x14ac:dyDescent="0.25">
      <c r="A9" s="68" t="s">
        <v>43</v>
      </c>
      <c r="B9" s="69"/>
      <c r="C9" s="29" t="s">
        <v>44</v>
      </c>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90" zoomScaleNormal="90" workbookViewId="0">
      <selection activeCell="A2" sqref="A2:K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31</v>
      </c>
      <c r="M1" s="2">
        <f>Assurances!M1</f>
        <v>100</v>
      </c>
      <c r="N1" s="20" t="s">
        <v>34</v>
      </c>
      <c r="O1" s="1">
        <v>0</v>
      </c>
      <c r="P1" s="21" t="s">
        <v>33</v>
      </c>
      <c r="Q1" s="9">
        <f>M1-SUM(O1+'Involvement of Parents'!O1+'Coordination and Integration'!O1+'Flexible Parent Meeting'!O1+'Building Capacity'!O1+'Staff Development'!O1+'Other Activity'!O1+Communication!O1+Accesssibility!O1+Barriers!O1)</f>
        <v>100</v>
      </c>
    </row>
    <row r="2" spans="1:17" ht="249" customHeight="1" x14ac:dyDescent="0.25">
      <c r="A2" s="62" t="s">
        <v>45</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80" zoomScaleNormal="80" workbookViewId="0">
      <selection activeCell="P1" sqref="P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17</v>
      </c>
      <c r="B1" s="81"/>
      <c r="C1" s="81"/>
      <c r="D1" s="81"/>
      <c r="E1" s="81"/>
      <c r="F1" s="81"/>
      <c r="G1" s="81"/>
      <c r="H1" s="81"/>
      <c r="I1" s="81"/>
      <c r="J1" s="81"/>
      <c r="K1" s="81"/>
      <c r="L1" s="19" t="s">
        <v>31</v>
      </c>
      <c r="M1" s="2">
        <f>Assurances!M1</f>
        <v>100</v>
      </c>
      <c r="N1" s="22" t="s">
        <v>34</v>
      </c>
      <c r="O1" s="1">
        <v>0</v>
      </c>
      <c r="P1" s="23" t="s">
        <v>33</v>
      </c>
      <c r="Q1" s="9">
        <f>M1-SUM(O1+'Involvement of Parents'!O1+'Coordination and Integration'!O1+'Annual Parent Meeting'!O1+'Building Capacity'!O1+'Staff Development'!O1+'Other Activity'!O1+Communication!O1+Accesssibility!O1+Barriers!O1)</f>
        <v>100</v>
      </c>
    </row>
    <row r="2" spans="1:17" ht="103.5" customHeight="1" x14ac:dyDescent="0.25">
      <c r="A2" s="62" t="s">
        <v>46</v>
      </c>
      <c r="B2" s="76"/>
      <c r="C2" s="76"/>
      <c r="D2" s="76"/>
      <c r="E2" s="76"/>
      <c r="F2" s="76"/>
      <c r="G2" s="76"/>
      <c r="H2" s="76"/>
      <c r="I2" s="76"/>
      <c r="J2" s="76"/>
      <c r="K2" s="76"/>
    </row>
    <row r="3" spans="1:17" ht="124.5" customHeight="1" x14ac:dyDescent="0.25">
      <c r="A3" s="62" t="s">
        <v>18</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80" zoomScaleNormal="80" workbookViewId="0">
      <selection activeCell="A3" sqref="A3:K3"/>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19</v>
      </c>
      <c r="B1" s="84"/>
      <c r="C1" s="84"/>
      <c r="D1" s="84"/>
      <c r="E1" s="84"/>
      <c r="F1" s="84"/>
      <c r="G1" s="84"/>
      <c r="H1" s="84"/>
      <c r="I1" s="84"/>
      <c r="J1" s="84"/>
      <c r="K1" s="85"/>
      <c r="L1" s="19" t="s">
        <v>31</v>
      </c>
      <c r="M1" s="2">
        <f>Assurances!M1</f>
        <v>100</v>
      </c>
      <c r="N1" s="20" t="s">
        <v>34</v>
      </c>
      <c r="O1" s="1">
        <v>0</v>
      </c>
      <c r="P1" s="21" t="s">
        <v>33</v>
      </c>
      <c r="Q1" s="9">
        <f>M1-SUM(O1+'Involvement of Parents'!O1+'Coordination and Integration'!O1+'Annual Parent Meeting'!O1+'Flexible Parent Meeting'!O1+'Staff Development'!O1+'Other Activity'!O1+Communication!O1+Accesssibility!O1+Barriers!O1)</f>
        <v>100</v>
      </c>
    </row>
    <row r="2" spans="1:17" ht="409.5" customHeight="1" x14ac:dyDescent="0.2">
      <c r="A2" s="86" t="s">
        <v>47</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50"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zoomScale="80" zoomScaleNormal="80" workbookViewId="0">
      <selection activeCell="H9" sqref="H9"/>
    </sheetView>
  </sheetViews>
  <sheetFormatPr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3" t="s">
        <v>21</v>
      </c>
      <c r="B1" s="84"/>
      <c r="C1" s="84"/>
      <c r="D1" s="84"/>
      <c r="E1" s="84"/>
      <c r="F1" s="84"/>
      <c r="G1" s="84"/>
      <c r="H1" s="84"/>
      <c r="I1" s="84"/>
      <c r="J1" s="84"/>
      <c r="K1" s="85"/>
      <c r="L1" s="19" t="s">
        <v>31</v>
      </c>
      <c r="M1" s="2">
        <f>Assurances!M1</f>
        <v>100</v>
      </c>
      <c r="N1" s="20" t="s">
        <v>34</v>
      </c>
      <c r="O1" s="1">
        <v>0</v>
      </c>
      <c r="P1" s="21" t="s">
        <v>33</v>
      </c>
      <c r="Q1" s="9">
        <f>M1-SUM(O1+'Involvement of Parents'!O1+'Coordination and Integration'!O1+'Annual Parent Meeting'!O1+'Flexible Parent Meeting'!O1+'Building Capacity'!O1+'Other Activity'!O1+Communication!O1+Accesssibility!O1+Barriers!O1)</f>
        <v>100</v>
      </c>
    </row>
    <row r="2" spans="1:17" ht="214.5" customHeight="1" x14ac:dyDescent="0.2">
      <c r="A2" s="86" t="s">
        <v>22</v>
      </c>
      <c r="B2" s="87"/>
      <c r="C2" s="87"/>
      <c r="D2" s="87"/>
      <c r="E2" s="87"/>
      <c r="F2" s="87"/>
      <c r="G2" s="87"/>
      <c r="H2" s="87"/>
      <c r="I2" s="87"/>
      <c r="J2" s="87"/>
      <c r="K2" s="88"/>
    </row>
    <row r="3" spans="1:17" ht="354" customHeight="1" x14ac:dyDescent="0.2">
      <c r="A3" s="86" t="s">
        <v>49</v>
      </c>
      <c r="B3" s="87"/>
      <c r="C3" s="87"/>
      <c r="D3" s="87"/>
      <c r="E3" s="87"/>
      <c r="F3" s="87"/>
      <c r="G3" s="87"/>
      <c r="H3" s="87"/>
      <c r="I3" s="87"/>
      <c r="J3" s="87"/>
      <c r="K3" s="88"/>
    </row>
    <row r="4" spans="1:17" ht="375" customHeight="1" x14ac:dyDescent="0.2">
      <c r="A4" s="50" t="s">
        <v>58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80" zoomScaleNormal="80" workbookViewId="0">
      <selection activeCell="P1" sqref="P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23</v>
      </c>
      <c r="B1" s="92"/>
      <c r="C1" s="92"/>
      <c r="D1" s="92"/>
      <c r="E1" s="92"/>
      <c r="F1" s="92"/>
      <c r="G1" s="92"/>
      <c r="H1" s="92"/>
      <c r="I1" s="92"/>
      <c r="J1" s="92"/>
      <c r="K1" s="93"/>
      <c r="L1" s="19" t="s">
        <v>31</v>
      </c>
      <c r="M1" s="2">
        <f>Assurances!M1</f>
        <v>100</v>
      </c>
      <c r="N1" s="20" t="s">
        <v>34</v>
      </c>
      <c r="O1" s="1">
        <v>0</v>
      </c>
      <c r="P1" s="21" t="s">
        <v>33</v>
      </c>
      <c r="Q1" s="9">
        <f>M1-SUM(O1+'Involvement of Parents'!O1+'Annual Parent Meeting'!O1+'Coordination and Integration'!O1+'Flexible Parent Meeting'!O1+'Building Capacity'!O1+'Staff Development'!O1+Communication!O1+Accesssibility!O1+Barriers!O1)</f>
        <v>100</v>
      </c>
    </row>
    <row r="2" spans="1:17" ht="245.25" customHeight="1" x14ac:dyDescent="0.2">
      <c r="A2" s="50" t="s">
        <v>50</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zoomScale="80" zoomScaleNormal="80" workbookViewId="0">
      <selection activeCell="P1" sqref="P1"/>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31</v>
      </c>
      <c r="M1" s="2">
        <f>Assurances!M1</f>
        <v>100</v>
      </c>
      <c r="N1" s="20" t="s">
        <v>34</v>
      </c>
      <c r="O1" s="1">
        <v>0</v>
      </c>
      <c r="P1" s="21" t="s">
        <v>33</v>
      </c>
      <c r="Q1" s="9">
        <f>M1-SUM(O1+'Involvement of Parents'!O1+'Coordination and Integration'!O1+'Annual Parent Meeting'!O1+'Flexible Parent Meeting'!O1+'Building Capacity'!O1+'Staff Development'!O1+'Other Activity'!O1+Accesssibility!O1+Barriers!O1)</f>
        <v>100</v>
      </c>
    </row>
    <row r="2" spans="1:17" ht="271.5" customHeight="1" x14ac:dyDescent="0.2">
      <c r="A2" s="86" t="s">
        <v>51</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50" t="s">
        <v>52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2018-04-16T17:43:06Z</cp:lastPrinted>
  <dcterms:created xsi:type="dcterms:W3CDTF">2018-04-16T16:19:55Z</dcterms:created>
  <dcterms:modified xsi:type="dcterms:W3CDTF">2018-08-16T14:47:20Z</dcterms:modified>
</cp:coreProperties>
</file>