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workbookProtection workbookPassword="8D55" lockStructure="1"/>
  <bookViews>
    <workbookView xWindow="0" yWindow="855" windowWidth="19200" windowHeight="11085"/>
  </bookViews>
  <sheets>
    <sheet name="Sheet1" sheetId="1" r:id="rId1"/>
    <sheet name="Sheet4" sheetId="4" state="hidden" r:id="rId2"/>
    <sheet name="Sheet3" sheetId="3" state="hidden" r:id="rId3"/>
    <sheet name="Sheet2" sheetId="2" state="hidden" r:id="rId4"/>
  </sheets>
  <definedNames>
    <definedName name="Activity">Sheet2!$C$1:$C$3</definedName>
    <definedName name="Date">Sheet2!$A$1:$A$317</definedName>
    <definedName name="Evidence">Sheet2!#REF!</definedName>
    <definedName name="Evidence1">Sheet2!$E$1:$E$14</definedName>
    <definedName name="From">Sheet2!$M:$M</definedName>
    <definedName name="From1">Sheet2!$M$1:$M$317</definedName>
    <definedName name="Home">Sheet2!$D$1:$D$7</definedName>
    <definedName name="_xlnm.Print_Area" localSheetId="0">Sheet1!$A$1:$I$228</definedName>
    <definedName name="Schoolname">Sheet3!$A$1:$A$324</definedName>
    <definedName name="Test">Sheet2!$J$1:$L$2</definedName>
    <definedName name="Test1">Sheet2!$J:$J</definedName>
    <definedName name="Test2">Sheet2!$L:$L</definedName>
    <definedName name="TFrame">Sheet2!$B$1:$B$3</definedName>
    <definedName name="Timeframe">Sheet2!$B$1:$B$2</definedName>
    <definedName name="To">Sheet2!$N$1:$N$317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1" l="1"/>
  <c r="I2" i="1" l="1"/>
  <c r="M2" i="2" l="1"/>
  <c r="M3" i="2"/>
  <c r="N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2"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C102" i="1"/>
  <c r="C101" i="1"/>
  <c r="C100" i="1"/>
  <c r="C64" i="1"/>
  <c r="E69" i="1"/>
  <c r="E68" i="1"/>
  <c r="E67" i="1"/>
  <c r="E66" i="1"/>
  <c r="E65" i="1"/>
  <c r="E64" i="1"/>
  <c r="C69" i="1"/>
  <c r="C68" i="1"/>
  <c r="C67" i="1"/>
  <c r="C66" i="1"/>
  <c r="C65" i="1"/>
  <c r="H45" i="1"/>
  <c r="H44" i="1"/>
  <c r="H43" i="1"/>
  <c r="H42" i="1"/>
</calcChain>
</file>

<file path=xl/sharedStrings.xml><?xml version="1.0" encoding="utf-8"?>
<sst xmlns="http://schemas.openxmlformats.org/spreadsheetml/2006/main" count="1286" uniqueCount="589">
  <si>
    <t>School Name:</t>
  </si>
  <si>
    <t xml:space="preserve">Loc. #: </t>
  </si>
  <si>
    <t>PARENT AND FAMILY ENGAGEMENT PLAN ASSURANCES</t>
  </si>
  <si>
    <t>The school will be governed by the statutory definition of parent and family engagement, and will carry out programs, activities, and procedures in accordance with the definition outlined in Section 8101, ESEA;</t>
  </si>
  <si>
    <t>Jointly develop/revise with parents and family the School-level PFEP, distribute it to parents of participating children, and make the plan available to the local community [Section 1116 (b)(1)];</t>
  </si>
  <si>
    <t>Engage parents and family, in an organized, ongoing, and timely way, in the planning, review, and improvement of programs under this part, including the planning, review, and improvement of the School-level PFEP and the joint development of the schoolwide program plan under Section 1116(c)(3);</t>
  </si>
  <si>
    <t>Use the findings of the Parent and Family Engagement Plan review to design strategies for more effective parent and family engagement, and to revise, if necessary, the school’s Parent and Family Engagement Plan [Section 1116(a)(E)];</t>
  </si>
  <si>
    <t>If the plan for Title I, Part A, developed under Section 1112, is not satisfactory to the parents and family of participating children, the school will submit parent comments with the plan when the school submits the plan to the Local Educational Agency (LEA) [Section 1116(b)(4)];</t>
  </si>
  <si>
    <t>Provide each parent and family with an individualized student report about the performance of their child on the State assessments [Section 1112(e)(1)(B)(i);</t>
  </si>
  <si>
    <t>Provide each parent and family timely notice information regarding their right to request information on the professional qualifications of the student's classroom teachers and paraprofessionals [Section 1112 (e)(1)(A)].</t>
  </si>
  <si>
    <t>Principal's Name:</t>
  </si>
  <si>
    <t>Hereby certifies that all facts, figures, and representations made in this plan are true, correct, and consistent with the statement of assurances. Furthermore, all applicable statutes, regulations, and procedures; administrative and programmatic requirements; and procedures for fiscal control and maintenance of records will be implemented to ensure proper accountability for the expenditure of funds on the Parent and Family Engagement Program. All records necessary to substantiate these requirements will be available for review by appropriate District, State and Federal staff for a minimum of five (5) years. I further certify that all expenditures will be obligated on or after the effective date and prior to the termination date of the project. Disbursements will be reported only as appropriate to this project and will not be used for matching funds on this or any special project, where prohibited. This plan has been jointly developed and agreed upon by stakeholders (i.e., staff, families, community members, etc.) in compliance with Title I Federal funding regulations. The school will adhere to the plan of action for parent and family engagement activities throughout the academic year and will ensure its transparency of efforts by providing communication to parents and families in multiple languages, flexible meeting times, needs-based workshops, and accommodations to parents and families with special needs. Additionally, the school will disseminate this document in multiple languages and make it accessible by making it available on our school’s website. The school will also ensure that its PFEP is aligned to the School Improvement Plan (SIP) for the current school year.</t>
  </si>
  <si>
    <t>Engage the parents and family of children served in Title I, Part A, in decisions about how Title I, Part A,  funds reserved for parental involvement are spent [Section 1116(a)(3)(b)];</t>
  </si>
  <si>
    <t>Provide each parent and family timely notice when their child has been assigned or has been taught for four (4) or more consecutive weeks by a teacher who does not meet applicable State certification or licensure requirements at the grade level and subject area in which the teacher has been assigned [Section 1112(e)(1)(B)(ii)]; and</t>
  </si>
  <si>
    <t>Date Signed</t>
  </si>
  <si>
    <t xml:space="preserve">MISSION STATEMENT </t>
  </si>
  <si>
    <t xml:space="preserve">To enhance parent and family engagement, access, and advocacy in order to build parents' and families' capacity for stronger parent, family, school and community engagement, in support of measurable improvement in student achievement. </t>
  </si>
  <si>
    <t xml:space="preserve">Describe how the School-level PFEP is a shared responsibility and how parents/families will assist in providing high quality instruction for all learners. </t>
  </si>
  <si>
    <t>Focus Area</t>
  </si>
  <si>
    <t>Evidence</t>
  </si>
  <si>
    <t>Meeting Date</t>
  </si>
  <si>
    <t xml:space="preserve">The School-level PFEP is a shared responsibility. </t>
  </si>
  <si>
    <t>The PFEP is jointly developed with, agreed upon with and distributed to all parents</t>
  </si>
  <si>
    <t>Conduct review meetings for parents and staff, before the end of the school year and prior to the final approval of the PFEP</t>
  </si>
  <si>
    <t>Other (explain)</t>
  </si>
  <si>
    <t>School-Parent Compact</t>
  </si>
  <si>
    <t>Monitoring attendance</t>
  </si>
  <si>
    <t>Monitoring homework completion</t>
  </si>
  <si>
    <t>Participation in decisions relating to the child’s education</t>
  </si>
  <si>
    <t xml:space="preserve">Parents/families will assist in providing high quality instruction for all learners. </t>
  </si>
  <si>
    <t>Timeline</t>
  </si>
  <si>
    <t>INVOLVEMENT OF PARENTS</t>
  </si>
  <si>
    <t xml:space="preserve">Describe how the school will involve parents and families in an organized, and timely manner in the planning, reviewing, and improvement of Title I programs including involvement in decision-making of how funds for Title I will be used [ESEA Section 1116].   </t>
  </si>
  <si>
    <t xml:space="preserve">Parents and families’ engagement in the planning, reviewing, and improvement of Title I programs. </t>
  </si>
  <si>
    <t xml:space="preserve">Parents and families’ engagement in the decision-making process of how funds for Title I will be used. </t>
  </si>
  <si>
    <t>Title I Annual Parent Meeting</t>
  </si>
  <si>
    <t>EESAC meetings</t>
  </si>
  <si>
    <t>8/20/18 - 6/20/19</t>
  </si>
  <si>
    <t xml:space="preserve">COORDINATION AND INTEGRATION WITH OTHER FEDERAL PROGRAMS </t>
  </si>
  <si>
    <t xml:space="preserve">Describe how the school site will coordinate and integrate parent and family engagement programs and activities.  Describe how these activities will teach parents how to help their child(ren) at home [ESEA Section 1116].   </t>
  </si>
  <si>
    <t>Coordination with Other Programs</t>
  </si>
  <si>
    <t>Activity</t>
  </si>
  <si>
    <t>How Will Participation in the Activity Teach Parents to Help 
Their Children at Home</t>
  </si>
  <si>
    <t>Meetings/Workshops</t>
  </si>
  <si>
    <t>Support Services</t>
  </si>
  <si>
    <t xml:space="preserve"> </t>
  </si>
  <si>
    <t xml:space="preserve">  </t>
  </si>
  <si>
    <t>Strategies provided to parents of preschoolers will establish a strong academic foundation.</t>
  </si>
  <si>
    <t>Strategies provided to parents of VPK students will help build a strong academic foundation.</t>
  </si>
  <si>
    <t>Strategies provided to parents of EL students will help enhance their academic performance.</t>
  </si>
  <si>
    <t>Resources provided to families in transition will help students overcome barriers to learning.</t>
  </si>
  <si>
    <t>Resources provided to migrant families will help students overcome barriers to learning.</t>
  </si>
  <si>
    <t>Wrap-around services provided to families of referred students will support academic growth.</t>
  </si>
  <si>
    <t>TITLE I ANNUAL PARENT MEETING</t>
  </si>
  <si>
    <t xml:space="preserve">Describe the specific steps the school will take to conduct the Title I Annual Meeting to inform parents and families of participating children about the school’s Title I Schoolwide Program.  Include a description of the nature of the Title I Schoolwide Program that is shared with parents.  Describe how the school will communicate topics such as school performance data, school choice, and the rights of parents at the annual meeting. Describe how the school site will document that the communication has been provided to stakeholders. </t>
  </si>
  <si>
    <t>Activity/Tasks</t>
  </si>
  <si>
    <t>Description</t>
  </si>
  <si>
    <t>Evidence of Effectiveness</t>
  </si>
  <si>
    <t xml:space="preserve">          Apps</t>
  </si>
  <si>
    <t xml:space="preserve">          Website</t>
  </si>
  <si>
    <t xml:space="preserve">         Connect-ED Messages</t>
  </si>
  <si>
    <t xml:space="preserve">         School Marquee</t>
  </si>
  <si>
    <t xml:space="preserve">Number of parents who attended the Title I Annual Meeting as evidenced by the sign-in sheet(s): </t>
  </si>
  <si>
    <t xml:space="preserve">         School Calendar</t>
  </si>
  <si>
    <t xml:space="preserve">         School Newsletter</t>
  </si>
  <si>
    <t xml:space="preserve">          Flyers</t>
  </si>
  <si>
    <t xml:space="preserve">          Consultation &amp; Complaints
</t>
  </si>
  <si>
    <t>Agenda</t>
  </si>
  <si>
    <t>Compilation of Parent Survey Results</t>
  </si>
  <si>
    <t>DAC/PAC Representative Form (FM-6998)</t>
  </si>
  <si>
    <t>Evidence of Social Media Posts</t>
  </si>
  <si>
    <t>Minutes</t>
  </si>
  <si>
    <t>Monthly Report Attendance Data</t>
  </si>
  <si>
    <t>PFEP Template</t>
  </si>
  <si>
    <t>Photos of Meeting</t>
  </si>
  <si>
    <t>PowerPoint Presentation</t>
  </si>
  <si>
    <t>Sign-sheets</t>
  </si>
  <si>
    <t>Title I Program Notification Letter</t>
  </si>
  <si>
    <t>Other (specify below)</t>
  </si>
  <si>
    <t xml:space="preserve">          Title I PowerPoint (Program Overview, Budget Allocation,   
          Curriculum, ESSA Law, School Performance)
</t>
  </si>
  <si>
    <r>
      <rPr>
        <b/>
        <sz val="10"/>
        <color theme="1"/>
        <rFont val="Arial Narrow"/>
        <family val="2"/>
      </rPr>
      <t xml:space="preserve">Advertise </t>
    </r>
    <r>
      <rPr>
        <sz val="10"/>
        <color theme="1"/>
        <rFont val="Arial Narrow"/>
        <family val="2"/>
      </rPr>
      <t xml:space="preserve">
(Before)</t>
    </r>
  </si>
  <si>
    <r>
      <rPr>
        <b/>
        <sz val="10"/>
        <color theme="1"/>
        <rFont val="Arial Narrow"/>
        <family val="2"/>
      </rPr>
      <t>Delivery</t>
    </r>
    <r>
      <rPr>
        <sz val="10"/>
        <color theme="1"/>
        <rFont val="Arial Narrow"/>
        <family val="2"/>
      </rPr>
      <t xml:space="preserve">
(During)</t>
    </r>
  </si>
  <si>
    <r>
      <rPr>
        <b/>
        <sz val="10"/>
        <color theme="1"/>
        <rFont val="Arial Narrow"/>
        <family val="2"/>
      </rPr>
      <t xml:space="preserve">Documentation
</t>
    </r>
    <r>
      <rPr>
        <sz val="10"/>
        <color theme="1"/>
        <rFont val="Arial Narrow"/>
        <family val="2"/>
      </rPr>
      <t>(During)</t>
    </r>
  </si>
  <si>
    <t xml:space="preserve">          DAC/PAC Representative Form (FM-6996)
          Curriculum, ESSA Law, School Performance)
</t>
  </si>
  <si>
    <t xml:space="preserve">          Agenda(s)
</t>
  </si>
  <si>
    <t xml:space="preserve">          Compilation of official Title I School-level Survey results
          Curriculum, ESSA Law, School Performance)
</t>
  </si>
  <si>
    <t>FLEXIBLE PARENT MEETINGS</t>
  </si>
  <si>
    <t xml:space="preserve">Describe how the school will offer a flexible number of meetings, such as meetings in the morning or evening.  Describe how the school will provide, with Title I funds, webinars, teleconferences, video conferences, or home visits, as such services relate to parent and family engagement [ESEA Section 1116].   </t>
  </si>
  <si>
    <t>Flexible Meetings</t>
  </si>
  <si>
    <t>Meeting Time(s)</t>
  </si>
  <si>
    <t xml:space="preserve">          Morning Meetings</t>
  </si>
  <si>
    <t xml:space="preserve">          Afternoon Meetings</t>
  </si>
  <si>
    <t xml:space="preserve">          Evening Meetings</t>
  </si>
  <si>
    <t>Description of Meeting/Activity</t>
  </si>
  <si>
    <t xml:space="preserve">          Home Visits</t>
  </si>
  <si>
    <t xml:space="preserve">          Webinars</t>
  </si>
  <si>
    <t xml:space="preserve">          Video Conferences</t>
  </si>
  <si>
    <t xml:space="preserve">          Face-to-Face   
          Meetings/Workshops</t>
  </si>
  <si>
    <r>
      <t xml:space="preserve">          Conference Calls</t>
    </r>
    <r>
      <rPr>
        <sz val="10"/>
        <color theme="1"/>
        <rFont val="Arial Narrow"/>
        <family val="2"/>
      </rPr>
      <t xml:space="preserve">        </t>
    </r>
  </si>
  <si>
    <t>Person Responsible (Position[s])</t>
  </si>
  <si>
    <t xml:space="preserve">BUILDING CAPACITY </t>
  </si>
  <si>
    <t xml:space="preserve">Describe how the school will implement activities that will build the capacity for meaningful parent/family engagement.  Include a description of how the school implements activities that build relationships with the community in order to improve student achievement and what materials and trainings will be provided to assist parents/families to work with their child(ren).  Provide details on how the school will provide other reasonable support for parent/family engagement activities [ESEA Section 1116]. </t>
  </si>
  <si>
    <t xml:space="preserve">Resources/Materials Provided </t>
  </si>
  <si>
    <t>Description of Implementation</t>
  </si>
  <si>
    <t xml:space="preserve">         Parent &amp; Family Engagement 
         Workshops</t>
  </si>
  <si>
    <t xml:space="preserve">         EESAC, and Title I Annual
         Parent Meetings</t>
  </si>
  <si>
    <t xml:space="preserve">         Agency Referrals</t>
  </si>
  <si>
    <t xml:space="preserve">        The Parent Academy</t>
  </si>
  <si>
    <t xml:space="preserve">STAFF DEVELOPMENT </t>
  </si>
  <si>
    <t>Describe the professional development activities that the school will provide or encourage to educate staff:</t>
  </si>
  <si>
    <t>• How to value and utilize the contributions of parents/families;
• How to reach out to, communicate with, and work with parents/families as equal partners;
• How to implement and coordinate parent/family programs; and
• How to build upon ties between parents/families and the school.</t>
  </si>
  <si>
    <t xml:space="preserve">Parent/Family Engagement Focus Areas </t>
  </si>
  <si>
    <t xml:space="preserve">       M-DCPS
       Meetings/Training/Workshops</t>
  </si>
  <si>
    <t xml:space="preserve">       Online PD to Build Relationships 
       with Parents</t>
  </si>
  <si>
    <t xml:space="preserve">       District-sponsored Title I CIS/CLS 
       Training Sessions</t>
  </si>
  <si>
    <t xml:space="preserve">       Coordinate PD activities 
       conducted by outside agencies</t>
  </si>
  <si>
    <t xml:space="preserve">       Professional Learning 
       Community/School-based Project</t>
  </si>
  <si>
    <t xml:space="preserve">Valuing and utilizing parent contributions </t>
  </si>
  <si>
    <t xml:space="preserve">Enhancing capacity to work with parents and families </t>
  </si>
  <si>
    <t xml:space="preserve">Implementing/  Coordinating parent/family programs </t>
  </si>
  <si>
    <t xml:space="preserve">Implementing/ Coordinating parent/family programs </t>
  </si>
  <si>
    <t xml:space="preserve">Communicating with parents as equal partners </t>
  </si>
  <si>
    <t xml:space="preserve">       District-sponsored Principal and 
       Title I Facilitator Training 
       Sessions</t>
  </si>
  <si>
    <t xml:space="preserve">PowerPoint, follow-up activity and/or MPPs; sign- in sheets. </t>
  </si>
  <si>
    <t xml:space="preserve">Sign-in sheet, artifacts (photos, Twitter, etc.) </t>
  </si>
  <si>
    <t xml:space="preserve">OTHER ACTIVITIES </t>
  </si>
  <si>
    <t xml:space="preserve">Describe other activities, such as the parent resource center, that the school will conduct in order to encourage and support parents and families in more meaningful engagement in the education of their child(ren) [ESEA Section 1116]. </t>
  </si>
  <si>
    <t>Content and Type of Activity</t>
  </si>
  <si>
    <t xml:space="preserve">         Head Start</t>
  </si>
  <si>
    <t xml:space="preserve">         VPK</t>
  </si>
  <si>
    <t xml:space="preserve">         Title III (Tutoring for EL)</t>
  </si>
  <si>
    <t xml:space="preserve">         Title IX (Project UP-START)</t>
  </si>
  <si>
    <t xml:space="preserve">         Title I, Part C (Migrant)</t>
  </si>
  <si>
    <t xml:space="preserve">        Title I, Part D (Alternative    
        Outreach)</t>
  </si>
  <si>
    <t xml:space="preserve">        Parent Resource Center/Area
</t>
  </si>
  <si>
    <t xml:space="preserve">        The Parent Academy
</t>
  </si>
  <si>
    <t xml:space="preserve">        DAC/PAC Meetings
</t>
  </si>
  <si>
    <t xml:space="preserve">        ESSAC Meetings
</t>
  </si>
  <si>
    <t xml:space="preserve">        Workshops
</t>
  </si>
  <si>
    <t xml:space="preserve">        Community-based Partnerships
</t>
  </si>
  <si>
    <t xml:space="preserve">        Curriculum
        Assessments
        Technology
        Social Media
        Parenting
        Data-Driven 
        Instruction
        Parent Portal</t>
  </si>
  <si>
    <t xml:space="preserve">        Agenda
        Handouts
        Minutes
        Sign-in Sheets
        Photos
        Other (Please specify)
</t>
  </si>
  <si>
    <t>ACCESSIBILITY</t>
  </si>
  <si>
    <t xml:space="preserve">Describe how the school will provide full opportunities for participation in parent/family engagement activities for all parents/families.  Describe how the school will share information related to school and parent/family programs, meetings, school reports, and other activities in an understandable, uniform format, and in languages that the parents/families understand. </t>
  </si>
  <si>
    <t>Accommodations</t>
  </si>
  <si>
    <t xml:space="preserve">Person Responsible (Position(s)/Title(s) </t>
  </si>
  <si>
    <t>Language</t>
  </si>
  <si>
    <t xml:space="preserve">Accessibility 
Focus Areas </t>
  </si>
  <si>
    <t>Parents with Special Needs</t>
  </si>
  <si>
    <r>
      <rPr>
        <b/>
        <sz val="10"/>
        <color theme="1"/>
        <rFont val="Arial Narrow"/>
        <family val="2"/>
      </rPr>
      <t xml:space="preserve">Follow-Up
</t>
    </r>
    <r>
      <rPr>
        <sz val="10"/>
        <color theme="1"/>
        <rFont val="Arial Narrow"/>
        <family val="2"/>
      </rPr>
      <t>(After)</t>
    </r>
  </si>
  <si>
    <t xml:space="preserve">           Brochure
           Flyers
           Handouts
           Materials
           PowerPoints
           School Supplies
           Referral Forms
           Resources
           Other (list below)</t>
  </si>
  <si>
    <t xml:space="preserve">COMMUNICATION </t>
  </si>
  <si>
    <t xml:space="preserve">Describe how the school will provide timely information about the Title I Schoolwide programs. Describe and explain the curriculum at the school, and the forms of assessment used to measure student progress; the achievement levels students are expected to obtain; and identify students who are at risk of not meeting state standards on performance standards assessments.  Describe how the school, if requested by parents, will provide opportunities for regular meetings in order to formulate suggestions and to participate, as appropriate, in decision-making related to the education of their child(ren).  Provide a description of how the school will submit parents/family’s comments if the schoolwide plan is not satisfactory to them [ESEA Section 1116]. </t>
  </si>
  <si>
    <t xml:space="preserve">Communication Focus Areas </t>
  </si>
  <si>
    <t>Date</t>
  </si>
  <si>
    <t>Attendance</t>
  </si>
  <si>
    <t>Number of Participants</t>
  </si>
  <si>
    <t>Title I</t>
  </si>
  <si>
    <t xml:space="preserve">      Title I Annual Parent   
      Meeting</t>
  </si>
  <si>
    <t xml:space="preserve">      Electronic 
      Communication to 
      Parents</t>
  </si>
  <si>
    <t xml:space="preserve">      Mailout to Parents</t>
  </si>
  <si>
    <t xml:space="preserve">      Title I Parent 
      Newsletter</t>
  </si>
  <si>
    <t xml:space="preserve">      EESAC</t>
  </si>
  <si>
    <t xml:space="preserve">Number of parents who attended the meetings as evidenced through the sign-in sheet(s). </t>
  </si>
  <si>
    <t>Curriculum</t>
  </si>
  <si>
    <t xml:space="preserve">      FSA Night</t>
  </si>
  <si>
    <t xml:space="preserve">      Science Fair/Night</t>
  </si>
  <si>
    <t xml:space="preserve">      Reading Under the 
      Stars</t>
  </si>
  <si>
    <t xml:space="preserve">
8/20/2018</t>
  </si>
  <si>
    <t>From:</t>
  </si>
  <si>
    <t>To:</t>
  </si>
  <si>
    <t xml:space="preserve">
8/21/2018</t>
  </si>
  <si>
    <t xml:space="preserve">      Open House
            Open House</t>
  </si>
  <si>
    <t xml:space="preserve">      Student Backpack</t>
  </si>
  <si>
    <t xml:space="preserve">      Website</t>
  </si>
  <si>
    <t>Other (specify below):</t>
  </si>
  <si>
    <t xml:space="preserve">        Other (specify below):</t>
  </si>
  <si>
    <t xml:space="preserve">         Other (specify below):</t>
  </si>
  <si>
    <t xml:space="preserve">         Agenda      
         Compilation of Parent Survey Results
         DAC/PAC Representative Form
         Evidence of Social Media Posts
         Minutes
         Monthly Report Attendance Data
         PFEP Template
         Photos of Meeting
         PowerPoint Presentation
         School-Parent Compact
         Sign-sheets  
         Title I Program Notification Letter
         Other (specify below):
         </t>
  </si>
  <si>
    <t>Assessment/
Achievement Levels</t>
  </si>
  <si>
    <t xml:space="preserve">      Open House Night</t>
  </si>
  <si>
    <t xml:space="preserve">Number of parents who attended the meeting as evidenced through the sign-in sheet(s). </t>
  </si>
  <si>
    <t>Parent Concerns</t>
  </si>
  <si>
    <t xml:space="preserve">      PTA/PTSA meeting</t>
  </si>
  <si>
    <t xml:space="preserve">      EESAC meeting</t>
  </si>
  <si>
    <t xml:space="preserve">Number of parents who attended the meeting as evidenced through the sign-in sheet(s). 
Official Parent Survey Compilation of Results. </t>
  </si>
  <si>
    <t xml:space="preserve">      Parent/Teacher 
      Conference</t>
  </si>
  <si>
    <t xml:space="preserve">      Truancy Child Study 
      Team</t>
  </si>
  <si>
    <t xml:space="preserve">      Meetings with School 
      Social Worker</t>
  </si>
  <si>
    <t xml:space="preserve">Number of parents who participated in conference call(s) and/or attended the meetings, as evidenced through the sign-in sheet(s). </t>
  </si>
  <si>
    <t xml:space="preserve">DISCRETIONARY ACTIVITIES (OPTIONAL) </t>
  </si>
  <si>
    <t xml:space="preserve">Describe any activities that are not required, but will be paid for through Title I, Part A, funding (for example, home visits, transportation for meetings, activities related to parent/family engagement, etc.) </t>
  </si>
  <si>
    <t xml:space="preserve">Discretionary Activities Focus Areas </t>
  </si>
  <si>
    <t xml:space="preserve">       Community/Faith-
       based Organization 
       Collaboration</t>
  </si>
  <si>
    <t xml:space="preserve">       Home Visits</t>
  </si>
  <si>
    <t xml:space="preserve">       Transportation</t>
  </si>
  <si>
    <t xml:space="preserve">       Literacy Training</t>
  </si>
  <si>
    <t>BARRIERS</t>
  </si>
  <si>
    <t xml:space="preserve">Provide a description of the barriers that hindered participation by parents during the previous school year.  Describe the steps the school will take during the upcoming school year to overcome the barriers (with attention paid to parents/families who are disabled, have limited English proficiency, and parents/families of migratory children) [ESEA Section 1116]. </t>
  </si>
  <si>
    <t>Barrier(s)</t>
  </si>
  <si>
    <t>Plan of Action (Steps) 
What is the school doing to overcome the identified barriers?</t>
  </si>
  <si>
    <t>Please select a minimum of three (3)</t>
  </si>
  <si>
    <t xml:space="preserve">       Language</t>
  </si>
  <si>
    <t xml:space="preserve">       Disabilities</t>
  </si>
  <si>
    <t xml:space="preserve">       Child Care</t>
  </si>
  <si>
    <t xml:space="preserve">       Unfamiliar with School System</t>
  </si>
  <si>
    <t xml:space="preserve">       Cultural Differences</t>
  </si>
  <si>
    <t xml:space="preserve">       Work Scheduling Conflict</t>
  </si>
  <si>
    <t xml:space="preserve">       Homelessness</t>
  </si>
  <si>
    <t>Deadline to submit the School-level Parental &amp; Family Engagement Plan (PFEP) is Tuesday, October 9, 2018.</t>
  </si>
  <si>
    <t xml:space="preserve">      Signature of Principal or Designee</t>
  </si>
  <si>
    <t>SUMMERVILLE ADVANTAGE ACADEMY</t>
  </si>
  <si>
    <t>MANDARIN LAKES K-8 ACADEMY</t>
  </si>
  <si>
    <t>LENORA BRAYNON SMITH ELEMENTARY</t>
  </si>
  <si>
    <t>MATER ACADEMY</t>
  </si>
  <si>
    <t>ARCOLA LAKE ELEMENTARY SCHOOL</t>
  </si>
  <si>
    <t>MIAMI COMMUNITY CHARTER SCHOOL</t>
  </si>
  <si>
    <t>MAYA ANGELOU ELEMENTARY SCHOOL</t>
  </si>
  <si>
    <t>AUBURNDALE ELEMENTARY SCHOOL</t>
  </si>
  <si>
    <t>AVOCADO ELEMENTARY SCHOOL</t>
  </si>
  <si>
    <t>BANYAN ELEMENTARY SCHOOL</t>
  </si>
  <si>
    <t>ETHEL KOGER BECKHAM ELEMENTARY</t>
  </si>
  <si>
    <t>BEL-AIRE ELEMENTARY SCHOOL</t>
  </si>
  <si>
    <t>BENT TREE ELEMENTARY SCHOOL</t>
  </si>
  <si>
    <t>GOULDS ELEMENTARY SCHOOL</t>
  </si>
  <si>
    <t>BISCAYNE ELEMENTARY SCHOOL</t>
  </si>
  <si>
    <t>SOMERSET ACADEMY (SILVER PALMS)</t>
  </si>
  <si>
    <t>SOMERSET ACAD CHARTER ELEM SCHOOL S HOMESTEAD</t>
  </si>
  <si>
    <t>ARCHCREEK ELEMENTARY SCHOOL</t>
  </si>
  <si>
    <t>BISCAYNE GARDENS ELEMENTARY</t>
  </si>
  <si>
    <t>VAN E. BLANTON ELEMENTARY SCHL</t>
  </si>
  <si>
    <t>BOWMAN ASHE/DOOLIN K-8 ACADEMY</t>
  </si>
  <si>
    <t>BRENTWOOD ELEMENTARY SCHOOL</t>
  </si>
  <si>
    <t>JAMES H. BRIGHT ELEMENTARY/J.W. JOHNSON ELEM</t>
  </si>
  <si>
    <t>BROADMOOR ELEMENTARY SCHOOL</t>
  </si>
  <si>
    <t>W. J. BRYAN ELEMENTARY</t>
  </si>
  <si>
    <t>BUNCHE PARK ELEMENTARY SCHOOL</t>
  </si>
  <si>
    <t>CAMPBELL DRIVE K-8 CENTER</t>
  </si>
  <si>
    <t>CARIBBEAN K-8 CENTER</t>
  </si>
  <si>
    <t>CAROL CITY ELEMENTARY SCHOOL</t>
  </si>
  <si>
    <t>FIENBERG/FISHER K-8 CENTER</t>
  </si>
  <si>
    <t>DR. WILLIAM A. CHAPMAN ELEMENTARY SCHOOL</t>
  </si>
  <si>
    <t>CITRUS GROVE ELEMENTARY SCHOOL</t>
  </si>
  <si>
    <t>CLAUDE PEPPER ELEMENTARY SCHL</t>
  </si>
  <si>
    <t>COLONIAL DRIVE ELEMENTARY SCHL</t>
  </si>
  <si>
    <t>COMSTOCK ELEMENTARY SCHOOL</t>
  </si>
  <si>
    <t>NEVA KING COOPER EDUCATIONAL CENTER</t>
  </si>
  <si>
    <t>CORAL PARK ELEMENTARY SCHOOL</t>
  </si>
  <si>
    <t>THE CHARTER SCHOOL AT WATERSTONE</t>
  </si>
  <si>
    <t>HIGHLY INQUISITIVE/VERSATILE EDUC(HIVE) PREP</t>
  </si>
  <si>
    <t>ACADEMIR CHARTER SCHOOL PREPARATORY</t>
  </si>
  <si>
    <t>MATER ACADEMY OF INTERNATIONAL STUDIES</t>
  </si>
  <si>
    <t>YOUTH CO-OP CHARTER SCHOOL</t>
  </si>
  <si>
    <t>CORAL TERRACE ELEMENTARY SCHL</t>
  </si>
  <si>
    <t>CORAL WAY K-8 CENTER</t>
  </si>
  <si>
    <t>CRESTVIEW ELEMENTARY SCHOOL</t>
  </si>
  <si>
    <t>CUTLER RIDGE ELEMENTARY SCHOOL</t>
  </si>
  <si>
    <t>CYPRESS K-8 CENTER</t>
  </si>
  <si>
    <t>FREDERICK R. DOUGLASS ELEM.</t>
  </si>
  <si>
    <t>MARJORY STONEMAN DOUGLAS ELEM</t>
  </si>
  <si>
    <t>CHARLES R DREW K-8 CENTER</t>
  </si>
  <si>
    <t>PAUL LAURENCE DUNBAR K-8 CENTER</t>
  </si>
  <si>
    <t>JOHN G. DUPUIS ELEMENTARY SCHL</t>
  </si>
  <si>
    <t>AMELIA EARHART ELEMENTARY SCHL</t>
  </si>
  <si>
    <t>EARLINGTON HEIGHTS ELEM. SCHL</t>
  </si>
  <si>
    <t>EDISON PARK K-8 CENTER</t>
  </si>
  <si>
    <t>EMERSON ELEMENTARY SCHOOL</t>
  </si>
  <si>
    <t>LILLIE C. EVANS K-8 CENTER</t>
  </si>
  <si>
    <t>EVERGLADES K-8 CENTER</t>
  </si>
  <si>
    <t>FAIRLAWN ELEMENTARY SCHOOL</t>
  </si>
  <si>
    <t>DANTE B. FASCELL ELEM. SCHOOL</t>
  </si>
  <si>
    <t>FLAGAMI ELEMENTARY SCHOOL</t>
  </si>
  <si>
    <t>HENRY M. FLAGLER ELEM. SCHOOL</t>
  </si>
  <si>
    <t>FLAMINGO ELEMENTARY SCHOOL</t>
  </si>
  <si>
    <t>FLORIDA CITY ELEMENTARY SCHOOL</t>
  </si>
  <si>
    <t>ACADEMIR PREPARATORY ACADEMY</t>
  </si>
  <si>
    <t>BENJAMIN FRANKLIN K-8 CENTER</t>
  </si>
  <si>
    <t>THEODORE R. AND THELMA A. GIBSON CHARTER</t>
  </si>
  <si>
    <t>FULFORD ELEMENTARY SCHOOL</t>
  </si>
  <si>
    <t>HIALEAH GARDENS ELEM. SCHOOL</t>
  </si>
  <si>
    <t>JACK DAVID GORDON ELEMENTARY SCHOOL</t>
  </si>
  <si>
    <t>GOLDEN GLADES ELEMENTARY SCHL</t>
  </si>
  <si>
    <t>JOELLA GOOD ELEMENTARY SCHOOL</t>
  </si>
  <si>
    <t>SPANISH LAKE ELEMENTARY SCHOOL</t>
  </si>
  <si>
    <t>GRATIGNY ELEMENTARY SCHOOL</t>
  </si>
  <si>
    <t>GREENGLADE ELEMENTARY SCHOOL</t>
  </si>
  <si>
    <t>GREYNOLDS PARK ELEMENTARY SCHL</t>
  </si>
  <si>
    <t>GULFSTREAM ELEMENTARY SCHOOL</t>
  </si>
  <si>
    <t>CHARLES R HADLEY ELEM SCHOOL</t>
  </si>
  <si>
    <t>JOE HALL ELEMENTARY SCHOOL</t>
  </si>
  <si>
    <t>ENEIDA M. HARTNER ELEM. SCHOOL</t>
  </si>
  <si>
    <t>HIALEAH ELEMENTARY SCHOOL</t>
  </si>
  <si>
    <t>WEST HIALEAH GARDENS ELEMENTARY SCHOOL</t>
  </si>
  <si>
    <t>HIBISCUS ELEMENTARY SCHOOL</t>
  </si>
  <si>
    <t>HOLMES ELEMENTARY SCHOOL</t>
  </si>
  <si>
    <t>ZORA NEALE HURSTON ELEMENTARY SCHOOL</t>
  </si>
  <si>
    <t>OLIVER HOOVER ELEMENTARY SCHL</t>
  </si>
  <si>
    <t>MADIE IVES K-8 PREPARATORY ACADEMY</t>
  </si>
  <si>
    <t>KENDALE LAKES ELEMENTARY SCHL</t>
  </si>
  <si>
    <t>KENSINGTON PARK ELEM. SCHOOL</t>
  </si>
  <si>
    <t>KINLOCH PARK ELEMENTARY SCHOOL</t>
  </si>
  <si>
    <t>LAKE STEVENS ELEMENTARY SCHOOL</t>
  </si>
  <si>
    <t>LAKEVIEW ELEMENTARY SCHOOL</t>
  </si>
  <si>
    <t>LEISURE CITY K-8 CENTER</t>
  </si>
  <si>
    <t>LINDA LENTIN K-8 CENTER</t>
  </si>
  <si>
    <t>LAURA C. SAUNDERS ELEM. SCHOOL</t>
  </si>
  <si>
    <t>LIBERTY CITY ELEMENTARY SCHOOL</t>
  </si>
  <si>
    <t>MATER INTERNATIONAL ACADEMY</t>
  </si>
  <si>
    <t>JESSE J. MCCRARY, JR. ELEMENTARY SCHOOL</t>
  </si>
  <si>
    <t>PALM GLADES PREPARATORY ACADEMY</t>
  </si>
  <si>
    <t>SOMERSET OAKS ACADEMY</t>
  </si>
  <si>
    <t>LORAH PARK ELEMENTARY SCHOOL</t>
  </si>
  <si>
    <t>TOUSSAINT L'OUVERTURE ELEM.</t>
  </si>
  <si>
    <t>MATER ACADEMY EAST CHARTER</t>
  </si>
  <si>
    <t>FRANK CRAWFORD MARTIN K-8 CENTER</t>
  </si>
  <si>
    <t>WESLEY MATTHEWS ELEM. SCHOOL</t>
  </si>
  <si>
    <t>MEADOWLANE ELEMENTARY SCHOOL</t>
  </si>
  <si>
    <t>MELROSE ELEMENTARY SCHOOL</t>
  </si>
  <si>
    <t>MIAMI GARDENS ELEMENTARY SCHL</t>
  </si>
  <si>
    <t>MIAMI HEIGHTS ELEMENTARY SCHL</t>
  </si>
  <si>
    <t>MIAMI PARK ELEMENTARY SCHOOL</t>
  </si>
  <si>
    <t>MIAMI SHORES ELEMENTARY SCHOOL</t>
  </si>
  <si>
    <t>MIAMI SPRINGS ELEMENTARY SCHL</t>
  </si>
  <si>
    <t>MARCUS A. MILAM K-8 CENTER</t>
  </si>
  <si>
    <t>PHYLLIS R. MILLER ELEM. SCHOOL</t>
  </si>
  <si>
    <t>MORNINGSIDE K-8 ACADEMY</t>
  </si>
  <si>
    <t>ROBERT RUSSA MOTON ELEMENTARY SCHOOL</t>
  </si>
  <si>
    <t>MYRTLE GROVE K-8 CENTER</t>
  </si>
  <si>
    <t>DOWNTOWN MIAMI CHARTER SCHOOL</t>
  </si>
  <si>
    <t>COCONUT PALM K-8 ACADEMY</t>
  </si>
  <si>
    <t>NATURAL BRIDGE ELEMENTARY SCHL</t>
  </si>
  <si>
    <t>NORLAND ELEMENTARY SCHOOL</t>
  </si>
  <si>
    <t>BARBARA HAWKINS ELEM. SCHOOL</t>
  </si>
  <si>
    <t>NORTH COUNTY K-8 CENTER</t>
  </si>
  <si>
    <t>NORTH GLADE ELEMENTARY SCHOOL</t>
  </si>
  <si>
    <t>NORTH HIALEAH ELEMENTARY SCHL</t>
  </si>
  <si>
    <t>NORTH MIAMI ELEMENTARY SCHOOL</t>
  </si>
  <si>
    <t>NORTH TWIN LAKES ELEMENTARY  SCHOOL</t>
  </si>
  <si>
    <t>NORWOOD ELEMENTARY SCHOOL</t>
  </si>
  <si>
    <t>BEACON COLLEGE PREPARATORY</t>
  </si>
  <si>
    <t>SOMERSET ACADEMY AT SILVER PALMS</t>
  </si>
  <si>
    <t>OAK GROVE ELEMENTARY SCHOOL</t>
  </si>
  <si>
    <t>GATEWAY ENVIRONMENTAL K-8 LEARNING CENTER</t>
  </si>
  <si>
    <t>OJUS ELEMENTARY SCHOOL</t>
  </si>
  <si>
    <t>AGENORIA S PASCHAL/OLINDA ELEMENTARY SCHOOL</t>
  </si>
  <si>
    <t>OLYMPIA HEIGHTS ELEM. SCHOOL</t>
  </si>
  <si>
    <t>DR. ROBERT B. INGRAM/OPA-LOCKA ELEMENTARY</t>
  </si>
  <si>
    <t>ORCHARD VILLA ELEMENTARY SCHL</t>
  </si>
  <si>
    <t>PALM LAKES ELEMENTARY SCHOOL</t>
  </si>
  <si>
    <t>PALM SPRINGS ELEMENTARY SCHOOL</t>
  </si>
  <si>
    <t>PALM SPRINGS NORTH ELEMENTARY SCHOOL</t>
  </si>
  <si>
    <t>PARKVIEW ELEMENTARY SCHOOL</t>
  </si>
  <si>
    <t>PARKWAY ELEMENTARY SCHOOL</t>
  </si>
  <si>
    <t>DR. HENRY E. PERRINE ACADEMY OF THE ARTS</t>
  </si>
  <si>
    <t>IRVING &amp; BEATRICE PESKOE K-8 CENTER</t>
  </si>
  <si>
    <t>KELSEY L. PHARR ELEMENTARY SCHOOL</t>
  </si>
  <si>
    <t>PINE LAKE ELEMENTARY SCHOOL</t>
  </si>
  <si>
    <t>PINE VILLA ELEMENTARY SCHOOL</t>
  </si>
  <si>
    <t>HENRY E.S. REEVES ELEM. SCHOOL</t>
  </si>
  <si>
    <t>POINCIANA PARK ELEMENTARY SCHL</t>
  </si>
  <si>
    <t>DR. GILBERT L. PORTER ELEM.</t>
  </si>
  <si>
    <t>RAINBOW PARK ELEMENTARY SCHOOL</t>
  </si>
  <si>
    <t>REDLAND ELEMENTARY SCHOOL</t>
  </si>
  <si>
    <t>REDONDO ELEMENTARY SCHOOL</t>
  </si>
  <si>
    <t>RIVERSIDE ELEM.COMMUN.SCHL.</t>
  </si>
  <si>
    <t>ROCKWAY ELEMENTARY SCHOOL</t>
  </si>
  <si>
    <t>ROYAL GREEN ELEMENTARY SCHOOL</t>
  </si>
  <si>
    <t>ROYAL PALM ELEMENTARY SCHOOL</t>
  </si>
  <si>
    <t>GERTRUDE K. EDELMAN/SABAL PALM</t>
  </si>
  <si>
    <t>SANTA CLARA ELEMENTARY SCHOOL</t>
  </si>
  <si>
    <t>SCOTT LAKE ELEMENTARY SCHOOL</t>
  </si>
  <si>
    <t>SEMINOLE ELEMENTARY SCHOOL</t>
  </si>
  <si>
    <t>SHADOWLAWN ELEMENTARY SCHOOL</t>
  </si>
  <si>
    <t>SHENANDOAH ELEMENTARY SCHOOL</t>
  </si>
  <si>
    <t>SOUTH DADE MIDDLE SCHOOL</t>
  </si>
  <si>
    <t>DAVID LAWRENCE JR. K-8 CENTER</t>
  </si>
  <si>
    <t>EVERGLADES PREPARATORY ACADEMY</t>
  </si>
  <si>
    <t>LINCOLN-MARTI CHARTER SCHOOL HIALEAH</t>
  </si>
  <si>
    <t>BEN SHEPPARD ELEMENTARY SCHOOL</t>
  </si>
  <si>
    <t>LINCOLN-MARTI CHARTER SCHOOL LITTLE HAVANA</t>
  </si>
  <si>
    <t>EXCELSIOR LANGUAGE ACADEMY OF HIALEAH</t>
  </si>
  <si>
    <t>EXCELSIOR CHARTER ACADEMY</t>
  </si>
  <si>
    <t>SILVER BLUFF ELEMENTARY SCHOOL</t>
  </si>
  <si>
    <t>LINCOLN-MARTI SCHOOLS INTERNATIONAL CAMPUS</t>
  </si>
  <si>
    <t>ACADEMY FOR INTERNATIONAL EDUCATION CHARTER</t>
  </si>
  <si>
    <t>ERNEST R. GRAHAM K-8 ACADEMY</t>
  </si>
  <si>
    <t>DR. CARLOS J. FINLAY ELEM.</t>
  </si>
  <si>
    <t>DR. FREDERICA S. WILSON/SKYWAY ELEM SCHOOL</t>
  </si>
  <si>
    <t>N DADE CENTER FOR MODERN LANGUAGE</t>
  </si>
  <si>
    <t>HUBERT O. SIBLEY K-8 ACADEMY</t>
  </si>
  <si>
    <t>SOUTH HIALEAH ELEMENTARY SCHOOL</t>
  </si>
  <si>
    <t>SOUTH MIAMI HEIGHTS ELEMENTARY</t>
  </si>
  <si>
    <t>E.W.F. STIRRUP ELEMENTARY SCHOOL</t>
  </si>
  <si>
    <t>IMATER ACADEMY</t>
  </si>
  <si>
    <t>ALPHA CHARTER OF EXCELLENCE</t>
  </si>
  <si>
    <t>SUNSET PARK ELEMENTARY SCHOOL</t>
  </si>
  <si>
    <t>SWEETWATER ELEMENTARY SCHOOL</t>
  </si>
  <si>
    <t>SYLVANIA HEIGHTS ELEM. SCHOOL</t>
  </si>
  <si>
    <t>TREASURE ISLAND ELEM. SCHOOL</t>
  </si>
  <si>
    <t>TROPICAL ELEMENTARY SCHOOL</t>
  </si>
  <si>
    <t>FRANCES S. TUCKER ELEM. SCHOOL</t>
  </si>
  <si>
    <t>TWIN LAKES ELEMENTARY SCHOOL</t>
  </si>
  <si>
    <t>VILLAGE GREEN ELEMENTARY SCHL</t>
  </si>
  <si>
    <t>MAE M. WALTERS ELEMENTARY SCHL</t>
  </si>
  <si>
    <t>WEST HOMESTEAD K-8 CENTER</t>
  </si>
  <si>
    <t>DR. HENRY W MACK/WEST LITTLE RIVER K-8 CENTER</t>
  </si>
  <si>
    <t>CARRIE P. MEEK/WESTVIEW K-8 CENTER</t>
  </si>
  <si>
    <t>PHYLLIS WHEATLEY ELEM. SCHOOL</t>
  </si>
  <si>
    <t>WINSTON PARK K-8 CENTER</t>
  </si>
  <si>
    <t>NATHAN B. YOUNG ELEM. SCHOOL</t>
  </si>
  <si>
    <t>DR. EDWARD L. WHIGHAM ELEM.</t>
  </si>
  <si>
    <t>CHARLES DAVID WYCHE, JR ELEMENTARY SCHOOL</t>
  </si>
  <si>
    <t>MATER EAST ACADEMY MIDDLE SCHOOL</t>
  </si>
  <si>
    <t>GEORGIA JONES AYERS MIDDLE SCHOOL</t>
  </si>
  <si>
    <t>MATER ACADEMY CHARTER MIDDLE</t>
  </si>
  <si>
    <t>SOMERSET ACADEMY CHARTER MIDDLE S HOMESTEAD</t>
  </si>
  <si>
    <t>IMATER ACADEMY MIDDLE SCHOOL</t>
  </si>
  <si>
    <t>SLAM CHARTER MIDDLE SCHOOL</t>
  </si>
  <si>
    <t>THE SEED SCHOOL OF MIAMI</t>
  </si>
  <si>
    <t>ASPIRA RAUL ARNALDO MARTINEZ CHARTER SCHOOL</t>
  </si>
  <si>
    <t>ANDOVER MIDDLE SCHOOL</t>
  </si>
  <si>
    <t>SPORTS LEADERSHIP MANAGEMENT MIDDLE N CAMPUS</t>
  </si>
  <si>
    <t>BROWNSVILLE MIDDLE SCHOOL</t>
  </si>
  <si>
    <t>MATER ACADEMY LAKES MIDDLE SCHOOL</t>
  </si>
  <si>
    <t>PAUL W. BELL MIDDLE SCHOOL</t>
  </si>
  <si>
    <t>INTERNATIONAL STUDIES CHARTER MIDDLE SCHOOL</t>
  </si>
  <si>
    <t>MATER ACAD MIDDLE SCHOOL INTERNAT STUDIES</t>
  </si>
  <si>
    <t>MIAMI COMMUNITY CHARTER MIDDLE SCHOOL</t>
  </si>
  <si>
    <t>CAROL CITY MIDDLE SCHOOL</t>
  </si>
  <si>
    <t>MIAMI ARTS STUDIO 6-12 AT ZELDA GLAZER</t>
  </si>
  <si>
    <t>ASPIRA LEADERSHIP/COLLEGE PREPARATORY ACADEMY</t>
  </si>
  <si>
    <t>ASPIRA ARTS DECO CHARTER</t>
  </si>
  <si>
    <t>ACADEMIR CHARTER SCHOOL MIDDLE</t>
  </si>
  <si>
    <t>CITRUS GROVE MIDDLE SCHOOL</t>
  </si>
  <si>
    <t>CUTLER BAY MIDDLE</t>
  </si>
  <si>
    <t>RUBEN DARIO MIDDLE SCHOOL</t>
  </si>
  <si>
    <t>LAWTON CHILES MIDDLE SCHOOL</t>
  </si>
  <si>
    <t>HENRY H. FILER MIDDLE SCHOOL</t>
  </si>
  <si>
    <t>GLADES MIDDLE SCHOOL</t>
  </si>
  <si>
    <t>HAMMOCKS MIDDLE SCHOOL</t>
  </si>
  <si>
    <t>HIALEAH MIDDLE SCHOOL</t>
  </si>
  <si>
    <t>HIGHLAND OAKS MIDDLE SCHOOL</t>
  </si>
  <si>
    <t>HOMESTEAD MIDDLE SCHOOL</t>
  </si>
  <si>
    <t>THOMAS JEFFERSON MIDDLE SCHOOL</t>
  </si>
  <si>
    <t>JOHN F. KENNEDY MIDDLE SCHOOL</t>
  </si>
  <si>
    <t>KINLOCH PARK MIDDLE SCHOOL</t>
  </si>
  <si>
    <t>LAKE STEVENS MIDDLE SCHOOL</t>
  </si>
  <si>
    <t>JOSE DE DIEGO MIDDLE SCHOOL</t>
  </si>
  <si>
    <t>MADISON MIDDLE SCHOOL</t>
  </si>
  <si>
    <t>HORACE MANN MIDDLE SCHOOL</t>
  </si>
  <si>
    <t>HOWARD D. MCMILLAN MIDDLE SCHOOL</t>
  </si>
  <si>
    <t>MIAMI LAKES MIDDLE SCHOOL</t>
  </si>
  <si>
    <t>MIAMI SPRINGS MIDDLE SCHOOL</t>
  </si>
  <si>
    <t>NORLAND MIDDLE SCHOOL</t>
  </si>
  <si>
    <t>NORTH DADE MIDDLE SCHOOL</t>
  </si>
  <si>
    <t>COUNTRY CLUB MIDDLE SCHOOL</t>
  </si>
  <si>
    <t>NORTH MIAMI MIDDLE SCHOOL</t>
  </si>
  <si>
    <t>PALM SPRINGS MIDDLE SCHOOL</t>
  </si>
  <si>
    <t>PONCE DE LEON MIDDLE SCHOOL</t>
  </si>
  <si>
    <t>HIALEAH GARDENS MIDDLE SCHOOL</t>
  </si>
  <si>
    <t>REDLAND MIDDLE SCHOOL</t>
  </si>
  <si>
    <t>JORGE MAS CANOSA MIDDLE SCHOOL</t>
  </si>
  <si>
    <t>RICHMOND HEIGHTS MIDDLE SCHOOL</t>
  </si>
  <si>
    <t>RIVIERA MIDDLE SCHOOL</t>
  </si>
  <si>
    <t>ROCKWAY MIDDLE SCHOOL</t>
  </si>
  <si>
    <t>SHENANDOAH MIDDLE SCHOOL</t>
  </si>
  <si>
    <t>W. R. THOMAS MIDDLE SCHOOL</t>
  </si>
  <si>
    <t>LAMAR LOUISE CURRY MIDDLE SCHL</t>
  </si>
  <si>
    <t>WEST MIAMI MIDDLE SCHOOL</t>
  </si>
  <si>
    <t>ITECH@THOMAS A EDISON EDUCATIONAL CENTER</t>
  </si>
  <si>
    <t>INTERNATIONAL STUDIES CHARTER</t>
  </si>
  <si>
    <t>AMERICAN SENIOR HIGH SCHOOL</t>
  </si>
  <si>
    <t>MATER PERFORMING ARTS &amp; ENTERTAINMENT ACADEMY</t>
  </si>
  <si>
    <t>STELLAR LEADERSHIP ACADEMY</t>
  </si>
  <si>
    <t>SPORTS LEADERSHIP OF MIAMI CHARTER HIGH</t>
  </si>
  <si>
    <t>MATER ACADEMY LAKES HIGH SCHOOL</t>
  </si>
  <si>
    <t>CENTER FOR INTERNATIONAL EDUCATION</t>
  </si>
  <si>
    <t>MATER ACADEMY HIGH OF INTERNATIONAL STUDIES</t>
  </si>
  <si>
    <t>PALM GLADES PREPARATORY ACADEMY HIGH SCHOOL</t>
  </si>
  <si>
    <t>LAW ENFORCEMENT OFFICERS MEMORIAL HIGH SCHOOL</t>
  </si>
  <si>
    <t>SOMERSET ACADEMY CHARTER HIGH (S HOMESTEAD)</t>
  </si>
  <si>
    <t>MATER ACADEMY EAST CHARTER HIGH SCHOOL</t>
  </si>
  <si>
    <t>SOMERSET ACADEMY CHARTER HIGH (SOUTH CAMPUS)</t>
  </si>
  <si>
    <t>SOMERSET ACADEMY CHARTER HIGH SCHOOL</t>
  </si>
  <si>
    <t>WESTLAND HIALEAH SENIOR HIGH SCHOOL</t>
  </si>
  <si>
    <t>G. HOLMES BRADDOCK SENIOR HIGH</t>
  </si>
  <si>
    <t>YOUNG MEN'S PREPARATORY ACADEMY</t>
  </si>
  <si>
    <t>MIAMI COMMUNITY CHARTER HIGH SCHOOL</t>
  </si>
  <si>
    <t>EVERGLADES PREPARATORY ACADEMY HIGH SCHOOL</t>
  </si>
  <si>
    <t>LBA CONSTRUCTION AND BUSINESS MANAGEMENT ACAD</t>
  </si>
  <si>
    <t>YOUTH CO-OP PREPARATORY HIGH SCHOOL</t>
  </si>
  <si>
    <t>CORAL GABLES SENIOR HIGH SCHOOL</t>
  </si>
  <si>
    <t>CHARTER HIGH SCHOOL OF THE AMERICAS</t>
  </si>
  <si>
    <t>IMATER PREPARATORY ACADEMY HIGH SCHOOL</t>
  </si>
  <si>
    <t>HIALEAH SENIOR HIGH SCHOOL</t>
  </si>
  <si>
    <t>HIALEAH-MIAMI LAKES SR. HIGH</t>
  </si>
  <si>
    <t>HOMESTEAD SENIOR HIGH SCHOOL</t>
  </si>
  <si>
    <t>MATER ACADEMY CHARTER HIGH</t>
  </si>
  <si>
    <t>MEDICAL ACADEMY FOR SCIENCE/TECH @ HOMESTEAD</t>
  </si>
  <si>
    <t>HIALEAH GARDENS SENIOR HIGH SCHOOL</t>
  </si>
  <si>
    <t>MIAMI CAROL CITY SENIOR HIGH</t>
  </si>
  <si>
    <t>MIAMI CENTRAL SENIOR HIGH SCHL</t>
  </si>
  <si>
    <t>CITY OF HIALEAH EDUCATION ACADEMY</t>
  </si>
  <si>
    <t>MIAMI CORAL PARK SENIOR HIGH</t>
  </si>
  <si>
    <t>JOSE MARTI MAST 6-12 ACADEMY</t>
  </si>
  <si>
    <t>MIAMI EDISON SENIOR HIGH SCHL</t>
  </si>
  <si>
    <t>MIAMI JACKSON SENIOR HIGH SCHL</t>
  </si>
  <si>
    <t>ARTHUR AND POLLY MAYS CONSERVATORY OF THE ART</t>
  </si>
  <si>
    <t>MIAMI KILLIAN SENIOR HIGH SCHL</t>
  </si>
  <si>
    <t>ROBERT MORGAN EDUCATIONAL CENTER</t>
  </si>
  <si>
    <t>MIAMI NORLAND SENIOR HIGH SCHOOL</t>
  </si>
  <si>
    <t>MIAMI LAKES EDUCATIONAL CENTER</t>
  </si>
  <si>
    <t>MIAMI NORTHWESTERN SENIOR HIGH</t>
  </si>
  <si>
    <t>MIAMI SENIOR HIGH SCHOOL</t>
  </si>
  <si>
    <t>MIAMI SPRINGS SENIOR HIGH SCHL</t>
  </si>
  <si>
    <t>MIAMI SUNSET SENIOR HIGH SCHL</t>
  </si>
  <si>
    <t>NORTH MIAMI BEACH SENIOR HIGH</t>
  </si>
  <si>
    <t>NORTH MIAMI SENIOR HIGH SCHOOL</t>
  </si>
  <si>
    <t>WILLIAM H. TURNER TECHNICAL ARTS HIGH SCHOOL</t>
  </si>
  <si>
    <t>MIAMI MACARTHUR SOUTH</t>
  </si>
  <si>
    <t>SOUTH DADE SENIOR HIGH SCHOOL</t>
  </si>
  <si>
    <t>SOUTH MIAMI SENIOR HIGH SCHOOL</t>
  </si>
  <si>
    <t>MIAMI SOUTHRIDGE SENIOR HIGH</t>
  </si>
  <si>
    <t>SOUTHWEST MIAMI SENIOR HIGH</t>
  </si>
  <si>
    <t>BARBARA GOLEMAN SENIOR HIGH</t>
  </si>
  <si>
    <t>FELIX VARELA SENIOR HIGH SCHL</t>
  </si>
  <si>
    <t>BOOKER T. WASHINGTON SR HIGH</t>
  </si>
  <si>
    <t>DR. MARVIN DUNN ACADEMY FOR COMMUNITY EDUC</t>
  </si>
  <si>
    <t>JANN MANN EDUCATIONAL CENTER</t>
  </si>
  <si>
    <t>COPE CENTER NORTH</t>
  </si>
  <si>
    <t>DOROTHY M. WALLACE COPE CENTER</t>
  </si>
  <si>
    <t>ROBERT RENICK EDUCATION CENTER</t>
  </si>
  <si>
    <t>RUTH OWENS KRUSE EDUCATION CENTER</t>
  </si>
  <si>
    <t xml:space="preserve">EDUCATIONAL ALTERNATIVE OUTREACH PROGRAM </t>
  </si>
  <si>
    <t xml:space="preserve">          Title I School-level PFEP
          DAC/PAC Representative Form (FM-6996)
          Monthly Report  - Title I Annual Parent Meeting Attendance
         </t>
  </si>
  <si>
    <t xml:space="preserve">         Agenda      
         Compilation of Parent Survey Results
         DAC/PAC Representative Form
         Evidence of Social Media Posts
         Minutes
         Monthly Report Attendance Data
         Completed PFEP Template
         Photos of Meeting
         PowerPoint Presentation
         School-Parent Compact
         Sign-sheets  
         Title I Program Notification Letter
         Other (specify below):
         </t>
  </si>
  <si>
    <t xml:space="preserve">          Meeting Minutes</t>
  </si>
  <si>
    <t xml:space="preserve">          Sign-in Sheets
          Official Title I School-level Parent and Family Engagement 
          Surveys
          Images, Photos of Meeting
          Social Media</t>
  </si>
  <si>
    <t xml:space="preserve">         Community-Based Partnerships</t>
  </si>
  <si>
    <t xml:space="preserve">         Official Title I School-level 
         Parent and Family Engagement            
         Surveys</t>
  </si>
  <si>
    <t>Master Plan Points from MyLearningPlan Professional Development Management System.</t>
  </si>
  <si>
    <t>Agenda, handouts, PowerPoint presentation,  implementation of knowledge gained, and Master Plan Points from MyLearningPlan Professional Development Management System.</t>
  </si>
  <si>
    <t>Agendas, handouts, PowerPoint presentation, implementation of knowledge gained, and Master Plan Points from MyLearningPlan Professional Development Management System.</t>
  </si>
  <si>
    <t xml:space="preserve">     Accessibility 
     accommodations and 
     translation services 
     statement.
     Multi-language materials
     Sign-in Sheets</t>
  </si>
  <si>
    <t xml:space="preserve">     Accessibility 
     accommodations and 
     translation services 
     statement.
     Images and Pictures
     Sign-in Sheets</t>
  </si>
  <si>
    <t xml:space="preserve">      Response to 
      Intervention (RtI)</t>
  </si>
  <si>
    <t xml:space="preserve">      Links to websites 
      containing 
      Assessment/Data 
      Information</t>
  </si>
  <si>
    <t xml:space="preserve">          Title I School-level PFEP, School-Parent Compact, &amp; Parent 
           Rights</t>
  </si>
  <si>
    <t xml:space="preserve">      Official Title I School-
      level Parent and 
      Family Engagement 
      Surveys</t>
  </si>
  <si>
    <t xml:space="preserve">       Other (specify 
                 below):</t>
  </si>
  <si>
    <t xml:space="preserve">     Handicapped 
     Parking
     Wheelchair Accessible  
     Ramp
     Sign Language 
     Interpreter
     Other (specify below):</t>
  </si>
  <si>
    <t xml:space="preserve">      Other (specify below):</t>
  </si>
  <si>
    <t xml:space="preserve">      Other (specify below):       </t>
  </si>
  <si>
    <t xml:space="preserve">       Other (Specify 
                  below):</t>
  </si>
  <si>
    <t xml:space="preserve">         Agenda      
         Compilation of Parent Survey Results
         DAC/PAC Representative Form
         Evidence of Social Media Posts
         Minutes
         Monthly Report Attendance Data
         PFEP Template
         Photos of Meeting
         PowerPoint Presentation
         School-Parent Compact
         Sign-sheets  
         Title I Program Notification Letter
         Other (specify below):
         </t>
  </si>
  <si>
    <t xml:space="preserve">          Other (specify below):</t>
  </si>
  <si>
    <t xml:space="preserve">         Other (specify below)</t>
  </si>
  <si>
    <t xml:space="preserve">       Other (specify below):</t>
  </si>
  <si>
    <t xml:space="preserve">        Other (specify below)</t>
  </si>
  <si>
    <t xml:space="preserve">     Translator/Interpreter
     Translated Materials
      Other (specify below):</t>
  </si>
  <si>
    <t xml:space="preserve">      Family Support Services (FSA)</t>
  </si>
  <si>
    <t>Patrick Evans</t>
  </si>
  <si>
    <t>Flyer posted in Main Office</t>
  </si>
  <si>
    <t>Individuals with Disabilities Act(IDEA)</t>
  </si>
  <si>
    <t>Supplemental Instruction support by Title I will be discussed with parents during the development of the students IEP</t>
  </si>
  <si>
    <t>Staff available - Morning meetings</t>
  </si>
  <si>
    <t>Staff available - During planning</t>
  </si>
  <si>
    <t>Staff availabe - After school - EESAC</t>
  </si>
  <si>
    <t>Administration and Teachers</t>
  </si>
  <si>
    <t>Parent Conference</t>
  </si>
  <si>
    <t>Led by Administration</t>
  </si>
  <si>
    <t>Support Staff and Teachers</t>
  </si>
  <si>
    <t>Parent and Community Coordinator</t>
  </si>
  <si>
    <t>Annual meeting held at beginning of year.</t>
  </si>
  <si>
    <t>Content specific sessions to be provided for parents. Information will include grade level proficiences, assessment methods and strategies parents can use at home.</t>
  </si>
  <si>
    <t>To get parents feedback</t>
  </si>
  <si>
    <t>Parent communication and building relationships.</t>
  </si>
  <si>
    <t>Parent communication and building relationships</t>
  </si>
  <si>
    <t>Sign-in sheets and parent feedback</t>
  </si>
  <si>
    <t>Administration - Teachers - EESAC Chair - Parent and Community Coordinator</t>
  </si>
  <si>
    <t>Teachers and Staff</t>
  </si>
  <si>
    <t>School Staff</t>
  </si>
  <si>
    <t>Teachers use a messenger to communicate with parents as well as having staff members available to translate to both spanish and creole</t>
  </si>
  <si>
    <t>Resources and information are made available to families</t>
  </si>
  <si>
    <t>A staff member is designated to offer child care during all evening meetings</t>
  </si>
  <si>
    <t>From: 10-22-2018</t>
  </si>
  <si>
    <t>From: 
8/20/2018</t>
  </si>
  <si>
    <t>Michele Mordica</t>
  </si>
  <si>
    <t>Bernadette Montgomery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</si>
</sst>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0000"/>
  </numFmts>
  <fonts count="15" x14ac:knownFonts="1">
    <font>
      <sz val="11"/>
      <color theme="1"/>
      <name val="Calibri"/>
      <family val="2"/>
      <scheme val="minor"/>
    </font>
    <font>
      <sz val="12"/>
      <color theme="1"/>
      <name val="Arial Narrow"/>
      <family val="2"/>
    </font>
    <font>
      <u/>
      <sz val="11"/>
      <color theme="1"/>
      <name val="Arial Narrow"/>
      <family val="2"/>
    </font>
    <font>
      <sz val="11"/>
      <color theme="1"/>
      <name val="Arial Narrow"/>
      <family val="2"/>
    </font>
    <font>
      <b/>
      <sz val="11"/>
      <color theme="1"/>
      <name val="Arial Narrow"/>
      <family val="2"/>
    </font>
    <font>
      <sz val="10"/>
      <color theme="1"/>
      <name val="Arial Narrow"/>
      <family val="2"/>
    </font>
    <font>
      <b/>
      <sz val="10"/>
      <color theme="1"/>
      <name val="Arial Narrow"/>
      <family val="2"/>
    </font>
    <font>
      <sz val="11"/>
      <color theme="1"/>
      <name val="Wingdings"/>
      <charset val="2"/>
    </font>
    <font>
      <sz val="11"/>
      <color theme="1"/>
      <name val="Wingdings 2"/>
      <family val="1"/>
      <charset val="2"/>
    </font>
    <font>
      <sz val="10"/>
      <color rgb="FFFF0000"/>
      <name val="Arial Narrow"/>
      <family val="2"/>
    </font>
    <font>
      <sz val="10"/>
      <name val="Arial Narrow"/>
      <family val="2"/>
    </font>
    <font>
      <b/>
      <u/>
      <sz val="10"/>
      <name val="Arial Narrow"/>
      <family val="2"/>
    </font>
    <font>
      <sz val="11"/>
      <name val="Calibri"/>
      <family val="2"/>
      <scheme val="minor"/>
    </font>
    <font>
      <sz val="10"/>
      <color theme="1"/>
      <name val="Calibri"/>
      <family val="2"/>
      <scheme val="minor"/>
    </font>
    <font>
      <b/>
      <sz val="10"/>
      <name val="Arial Narrow"/>
      <family val="2"/>
    </font>
  </fonts>
  <fills count="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thin">
        <color indexed="64"/>
      </left>
      <right/>
      <top/>
      <bottom style="thin">
        <color auto="1"/>
      </bottom>
      <diagonal/>
    </border>
    <border>
      <left/>
      <right style="thin">
        <color auto="1"/>
      </right>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0" tint="-4.9989318521683403E-2"/>
      </top>
      <bottom style="thin">
        <color theme="0" tint="-4.9989318521683403E-2"/>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s>
  <cellStyleXfs count="1">
    <xf numFmtId="0" fontId="0" fillId="0" borderId="0"/>
  </cellStyleXfs>
  <cellXfs count="241">
    <xf numFmtId="0" fontId="0" fillId="0" borderId="0" xfId="0"/>
    <xf numFmtId="0" fontId="0" fillId="0" borderId="0" xfId="0" applyAlignment="1">
      <alignment vertical="center"/>
    </xf>
    <xf numFmtId="0" fontId="3" fillId="0" borderId="0" xfId="0" applyFont="1" applyAlignment="1">
      <alignment vertical="top" wrapText="1"/>
    </xf>
    <xf numFmtId="0" fontId="5" fillId="0" borderId="0" xfId="0" applyFont="1" applyAlignment="1">
      <alignment vertical="top" wrapText="1"/>
    </xf>
    <xf numFmtId="0" fontId="3" fillId="0" borderId="0" xfId="0" applyFont="1" applyBorder="1" applyAlignment="1">
      <alignment vertical="top" wrapText="1"/>
    </xf>
    <xf numFmtId="0" fontId="4" fillId="0" borderId="0" xfId="0" applyFont="1" applyBorder="1" applyAlignment="1">
      <alignment vertical="top" wrapText="1"/>
    </xf>
    <xf numFmtId="0" fontId="0" fillId="0" borderId="0" xfId="0" applyAlignment="1">
      <alignment horizontal="left" vertical="center" wrapText="1"/>
    </xf>
    <xf numFmtId="0" fontId="6" fillId="2" borderId="3" xfId="0" applyFont="1" applyFill="1" applyBorder="1" applyAlignment="1">
      <alignment horizontal="center" vertical="top" wrapText="1"/>
    </xf>
    <xf numFmtId="0" fontId="6" fillId="2" borderId="2" xfId="0" applyFont="1" applyFill="1" applyBorder="1" applyAlignment="1">
      <alignment horizontal="center" vertical="top" wrapText="1"/>
    </xf>
    <xf numFmtId="14" fontId="0" fillId="0" borderId="0" xfId="0" applyNumberFormat="1" applyAlignment="1">
      <alignment horizontal="left" vertical="center" wrapText="1"/>
    </xf>
    <xf numFmtId="0" fontId="3" fillId="0" borderId="0" xfId="0" applyFont="1" applyBorder="1" applyAlignment="1">
      <alignment horizontal="justify" vertical="distributed" wrapText="1" readingOrder="1"/>
    </xf>
    <xf numFmtId="0" fontId="3" fillId="0" borderId="0" xfId="0" applyFont="1" applyBorder="1" applyAlignment="1">
      <alignment horizontal="justify" vertical="center" wrapText="1" readingOrder="1"/>
    </xf>
    <xf numFmtId="0" fontId="3" fillId="0" borderId="0" xfId="0" applyFont="1" applyBorder="1" applyAlignment="1">
      <alignment horizontal="justify" vertical="center" wrapText="1"/>
    </xf>
    <xf numFmtId="0" fontId="3" fillId="0" borderId="0" xfId="0" applyFont="1" applyBorder="1" applyAlignment="1">
      <alignment wrapText="1"/>
    </xf>
    <xf numFmtId="0" fontId="4" fillId="0" borderId="0" xfId="0" applyFont="1" applyBorder="1" applyAlignment="1">
      <alignment vertical="center" wrapText="1"/>
    </xf>
    <xf numFmtId="0" fontId="4" fillId="0" borderId="0" xfId="0" applyFont="1" applyBorder="1" applyAlignment="1">
      <alignment horizontal="right" vertical="center" wrapText="1"/>
    </xf>
    <xf numFmtId="0" fontId="2" fillId="0" borderId="0" xfId="0" applyFont="1" applyBorder="1" applyAlignment="1">
      <alignment horizontal="center" vertical="center" wrapText="1"/>
    </xf>
    <xf numFmtId="0" fontId="1" fillId="0" borderId="0" xfId="0" applyFont="1" applyBorder="1" applyAlignment="1">
      <alignment wrapText="1"/>
    </xf>
    <xf numFmtId="0" fontId="1" fillId="0" borderId="0" xfId="0" applyFont="1" applyBorder="1" applyAlignment="1">
      <alignment horizontal="center" wrapText="1"/>
    </xf>
    <xf numFmtId="0" fontId="5" fillId="0" borderId="0" xfId="0" applyFont="1" applyAlignment="1">
      <alignment wrapText="1"/>
    </xf>
    <xf numFmtId="0" fontId="3" fillId="0" borderId="0" xfId="0" applyFont="1" applyAlignment="1">
      <alignment wrapText="1"/>
    </xf>
    <xf numFmtId="0" fontId="5" fillId="0" borderId="0" xfId="0" applyFont="1" applyBorder="1" applyAlignment="1">
      <alignment horizontal="justify" vertical="top" wrapText="1"/>
    </xf>
    <xf numFmtId="0" fontId="5" fillId="0" borderId="0" xfId="0" applyFont="1" applyBorder="1" applyAlignment="1">
      <alignment horizontal="justify" vertical="top" wrapText="1"/>
    </xf>
    <xf numFmtId="0" fontId="7" fillId="0" borderId="0" xfId="0" applyFont="1" applyAlignment="1">
      <alignment vertical="center"/>
    </xf>
    <xf numFmtId="0" fontId="8" fillId="0" borderId="0" xfId="0" applyFont="1"/>
    <xf numFmtId="0" fontId="5" fillId="0" borderId="1" xfId="0" applyFont="1" applyBorder="1" applyAlignment="1">
      <alignment horizontal="center" vertical="center" wrapText="1"/>
    </xf>
    <xf numFmtId="0" fontId="5" fillId="0" borderId="0" xfId="0" applyFont="1" applyAlignment="1">
      <alignment horizontal="justify" vertical="top" wrapText="1"/>
    </xf>
    <xf numFmtId="0" fontId="5" fillId="0" borderId="0" xfId="0" applyFont="1" applyBorder="1" applyAlignment="1">
      <alignment horizontal="left" vertical="top" wrapText="1"/>
    </xf>
    <xf numFmtId="0" fontId="0" fillId="0" borderId="0" xfId="0" applyAlignment="1">
      <alignment wrapText="1"/>
    </xf>
    <xf numFmtId="0" fontId="5" fillId="0" borderId="0" xfId="0" applyFont="1" applyBorder="1" applyAlignment="1">
      <alignment horizontal="center" vertical="center" wrapText="1"/>
    </xf>
    <xf numFmtId="0" fontId="6" fillId="2" borderId="1" xfId="0" applyFont="1" applyFill="1" applyBorder="1" applyAlignment="1">
      <alignment horizontal="center" vertical="center" wrapText="1"/>
    </xf>
    <xf numFmtId="0" fontId="0" fillId="0" borderId="0" xfId="0" applyAlignment="1">
      <alignment horizontal="center" vertical="center"/>
    </xf>
    <xf numFmtId="0" fontId="6" fillId="4" borderId="1" xfId="0" applyFont="1" applyFill="1" applyBorder="1" applyAlignment="1">
      <alignment horizontal="center" vertical="center" wrapText="1"/>
    </xf>
    <xf numFmtId="0" fontId="9" fillId="0" borderId="0" xfId="0" applyFont="1" applyBorder="1" applyAlignment="1">
      <alignment horizontal="justify" vertical="top" wrapText="1"/>
    </xf>
    <xf numFmtId="0" fontId="5" fillId="0" borderId="9" xfId="0" applyFont="1" applyBorder="1" applyAlignment="1">
      <alignment horizontal="center" vertical="top" wrapText="1"/>
    </xf>
    <xf numFmtId="0" fontId="0" fillId="0" borderId="9" xfId="0" applyBorder="1" applyAlignment="1">
      <alignment horizontal="justify" vertical="top" wrapText="1"/>
    </xf>
    <xf numFmtId="0" fontId="0" fillId="0" borderId="0" xfId="0" applyNumberFormat="1"/>
    <xf numFmtId="0" fontId="5" fillId="0" borderId="9" xfId="0" applyFont="1" applyBorder="1" applyAlignment="1">
      <alignment horizontal="justify" vertical="top" wrapText="1"/>
    </xf>
    <xf numFmtId="0" fontId="5" fillId="0" borderId="9" xfId="0" applyFont="1" applyBorder="1" applyAlignment="1">
      <alignment horizontal="center" vertical="center" wrapText="1"/>
    </xf>
    <xf numFmtId="0" fontId="3" fillId="0" borderId="3" xfId="0" applyFont="1" applyBorder="1" applyAlignment="1">
      <alignment vertical="top" wrapText="1"/>
    </xf>
    <xf numFmtId="0" fontId="3" fillId="0" borderId="2" xfId="0" applyFont="1" applyBorder="1" applyAlignment="1">
      <alignment vertical="top" wrapText="1"/>
    </xf>
    <xf numFmtId="165"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65" fontId="10" fillId="6" borderId="1" xfId="0" applyNumberFormat="1" applyFont="1" applyFill="1" applyBorder="1" applyAlignment="1">
      <alignment horizontal="center" vertical="center" wrapText="1"/>
    </xf>
    <xf numFmtId="0" fontId="10" fillId="6" borderId="1" xfId="0" applyFont="1" applyFill="1" applyBorder="1" applyAlignment="1">
      <alignment horizontal="left" vertical="center" wrapText="1"/>
    </xf>
    <xf numFmtId="165" fontId="10" fillId="7" borderId="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wrapText="1"/>
    </xf>
    <xf numFmtId="0" fontId="5" fillId="0" borderId="1" xfId="0" applyFont="1" applyBorder="1" applyAlignment="1" applyProtection="1">
      <alignment horizontal="justify" vertical="top" wrapText="1"/>
      <protection locked="0"/>
    </xf>
    <xf numFmtId="0" fontId="5" fillId="0" borderId="15" xfId="0" applyFont="1" applyBorder="1" applyAlignment="1" applyProtection="1">
      <alignment horizontal="justify" vertical="top" wrapText="1"/>
      <protection locked="0"/>
    </xf>
    <xf numFmtId="0" fontId="0" fillId="0" borderId="0" xfId="0" applyProtection="1">
      <protection locked="0"/>
    </xf>
    <xf numFmtId="164"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0" fillId="0" borderId="0" xfId="0" applyAlignment="1" applyProtection="1">
      <alignment vertical="center"/>
      <protection locked="0"/>
    </xf>
    <xf numFmtId="0" fontId="5" fillId="0" borderId="5" xfId="0" applyFont="1" applyBorder="1" applyAlignment="1" applyProtection="1">
      <alignment horizontal="center" vertical="center" wrapText="1"/>
      <protection locked="0"/>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0" fillId="0" borderId="0" xfId="0" applyProtection="1"/>
    <xf numFmtId="0" fontId="5" fillId="0" borderId="20" xfId="0" applyFont="1" applyBorder="1" applyAlignment="1" applyProtection="1">
      <alignment wrapText="1"/>
      <protection locked="0"/>
    </xf>
    <xf numFmtId="0" fontId="5" fillId="0" borderId="2"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10" fillId="0" borderId="7"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0" fillId="0" borderId="21" xfId="0" applyFont="1" applyBorder="1" applyAlignment="1" applyProtection="1">
      <alignment horizontal="center" vertical="top" wrapText="1"/>
      <protection locked="0"/>
    </xf>
    <xf numFmtId="0" fontId="10" fillId="0" borderId="22" xfId="0" applyFont="1" applyBorder="1" applyAlignment="1" applyProtection="1">
      <alignment horizontal="center" vertical="top" wrapText="1"/>
      <protection locked="0"/>
    </xf>
    <xf numFmtId="0" fontId="5" fillId="0" borderId="1" xfId="0" applyFont="1" applyBorder="1" applyAlignment="1">
      <alignment horizontal="center" vertical="top" wrapText="1"/>
    </xf>
    <xf numFmtId="0" fontId="5" fillId="0" borderId="7" xfId="0" applyFont="1" applyBorder="1" applyAlignment="1">
      <alignment horizontal="center" vertical="top" wrapText="1"/>
    </xf>
    <xf numFmtId="0" fontId="6" fillId="4" borderId="1" xfId="0" applyFont="1" applyFill="1" applyBorder="1" applyAlignment="1">
      <alignment horizontal="center" vertical="center" wrapText="1"/>
    </xf>
    <xf numFmtId="0" fontId="5" fillId="0" borderId="1"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3"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5" fillId="0" borderId="13" xfId="0" applyFont="1" applyBorder="1" applyAlignment="1">
      <alignment horizontal="center" vertical="top" wrapText="1"/>
    </xf>
    <xf numFmtId="0" fontId="5" fillId="0" borderId="4"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5" fillId="0" borderId="1" xfId="0" applyFont="1" applyBorder="1" applyAlignment="1" applyProtection="1">
      <alignment horizontal="center" vertical="center" wrapText="1"/>
      <protection locked="0"/>
    </xf>
    <xf numFmtId="0" fontId="5" fillId="0" borderId="13" xfId="0" applyFont="1" applyBorder="1" applyAlignment="1" applyProtection="1">
      <alignment horizontal="justify" vertical="top" wrapText="1"/>
      <protection locked="0"/>
    </xf>
    <xf numFmtId="0" fontId="13" fillId="0" borderId="14" xfId="0" applyFont="1" applyBorder="1" applyAlignment="1" applyProtection="1">
      <alignment horizontal="justify" vertical="top" wrapText="1"/>
      <protection locked="0"/>
    </xf>
    <xf numFmtId="0" fontId="13" fillId="0" borderId="15" xfId="0" applyFont="1" applyBorder="1" applyAlignment="1" applyProtection="1">
      <alignment horizontal="justify" vertical="top" wrapText="1"/>
      <protection locked="0"/>
    </xf>
    <xf numFmtId="0" fontId="5" fillId="0" borderId="14" xfId="0" applyFont="1" applyBorder="1" applyAlignment="1" applyProtection="1">
      <alignment horizontal="justify" vertical="top" wrapText="1"/>
      <protection locked="0"/>
    </xf>
    <xf numFmtId="0" fontId="5" fillId="0" borderId="15" xfId="0" applyFont="1" applyBorder="1" applyAlignment="1" applyProtection="1">
      <alignment horizontal="justify" vertical="top" wrapText="1"/>
      <protection locked="0"/>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5" fillId="0" borderId="0" xfId="0" applyFont="1" applyAlignment="1">
      <alignment horizontal="justify" vertical="top" wrapText="1"/>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justify" vertical="top" wrapText="1"/>
    </xf>
    <xf numFmtId="0" fontId="5" fillId="0" borderId="12" xfId="0" applyFont="1" applyBorder="1" applyAlignment="1" applyProtection="1">
      <alignment horizontal="left" vertical="top" wrapText="1"/>
    </xf>
    <xf numFmtId="0" fontId="5" fillId="0" borderId="8" xfId="0" applyFont="1" applyBorder="1" applyAlignment="1" applyProtection="1">
      <alignment horizontal="left" vertical="top" wrapText="1"/>
    </xf>
    <xf numFmtId="0" fontId="5" fillId="0" borderId="0" xfId="0" applyFont="1" applyBorder="1" applyAlignment="1">
      <alignment horizontal="left" vertical="top" wrapText="1"/>
    </xf>
    <xf numFmtId="0" fontId="5" fillId="0" borderId="1" xfId="0" applyFont="1" applyBorder="1" applyAlignment="1">
      <alignment horizontal="justify" vertical="top" wrapText="1"/>
    </xf>
    <xf numFmtId="0" fontId="5" fillId="0" borderId="5" xfId="0" applyFont="1" applyBorder="1" applyAlignment="1">
      <alignment horizontal="justify" vertical="top" wrapText="1"/>
    </xf>
    <xf numFmtId="0" fontId="11" fillId="0" borderId="27"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10" fillId="0" borderId="24" xfId="0" applyFont="1" applyBorder="1" applyAlignment="1" applyProtection="1">
      <alignment horizontal="left" vertical="top" wrapText="1"/>
      <protection locked="0"/>
    </xf>
    <xf numFmtId="0" fontId="10" fillId="0" borderId="25" xfId="0" applyFont="1" applyBorder="1" applyAlignment="1" applyProtection="1">
      <alignment horizontal="left" vertical="top" wrapText="1"/>
      <protection locked="0"/>
    </xf>
    <xf numFmtId="0" fontId="10" fillId="0" borderId="2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xf>
    <xf numFmtId="0" fontId="6" fillId="2" borderId="1" xfId="0" applyFont="1" applyFill="1" applyBorder="1" applyAlignment="1">
      <alignment horizontal="center" vertical="center" wrapText="1"/>
    </xf>
    <xf numFmtId="0" fontId="5" fillId="0" borderId="1"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5" fillId="0" borderId="1" xfId="0" applyFont="1" applyBorder="1" applyAlignment="1" applyProtection="1">
      <alignment horizontal="justify" vertical="top" wrapText="1"/>
      <protection locked="0"/>
    </xf>
    <xf numFmtId="0" fontId="6" fillId="2" borderId="5" xfId="0" applyFont="1" applyFill="1" applyBorder="1" applyAlignment="1">
      <alignment horizontal="center" vertical="center" wrapText="1"/>
    </xf>
    <xf numFmtId="0" fontId="5" fillId="0" borderId="1" xfId="0" applyFont="1" applyBorder="1" applyAlignment="1">
      <alignment horizontal="justify" vertical="center" wrapText="1"/>
    </xf>
    <xf numFmtId="164" fontId="5" fillId="0" borderId="1" xfId="0" applyNumberFormat="1" applyFont="1" applyBorder="1" applyAlignment="1" applyProtection="1">
      <alignment horizontal="center" vertical="top" wrapText="1"/>
      <protection locked="0"/>
    </xf>
    <xf numFmtId="0" fontId="5" fillId="0" borderId="0" xfId="0" applyFont="1" applyBorder="1" applyAlignment="1">
      <alignment horizontal="justify" vertical="top" wrapText="1"/>
    </xf>
    <xf numFmtId="0" fontId="5" fillId="0" borderId="15"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1" xfId="0" applyFont="1" applyBorder="1" applyAlignment="1" applyProtection="1">
      <alignment horizontal="center" vertical="top" wrapText="1"/>
      <protection locked="0"/>
    </xf>
    <xf numFmtId="0" fontId="5" fillId="0" borderId="13" xfId="0" applyFont="1" applyBorder="1" applyAlignment="1" applyProtection="1">
      <alignment horizontal="center" vertical="top" wrapText="1"/>
      <protection locked="0"/>
    </xf>
    <xf numFmtId="164" fontId="5" fillId="0" borderId="15" xfId="0" applyNumberFormat="1" applyFont="1" applyBorder="1" applyAlignment="1" applyProtection="1">
      <alignment horizontal="center" vertical="top" wrapText="1"/>
      <protection locked="0"/>
    </xf>
    <xf numFmtId="0" fontId="3" fillId="0" borderId="19" xfId="0" applyFont="1" applyBorder="1" applyAlignment="1">
      <alignment horizontal="justify" vertical="top" wrapText="1"/>
    </xf>
    <xf numFmtId="0" fontId="3" fillId="0" borderId="19" xfId="0" applyFont="1" applyBorder="1" applyAlignment="1">
      <alignment horizontal="justify" vertical="center" wrapText="1"/>
    </xf>
    <xf numFmtId="0" fontId="6" fillId="2" borderId="4" xfId="0" applyFont="1" applyFill="1" applyBorder="1" applyAlignment="1">
      <alignment horizontal="center" vertical="top" wrapText="1"/>
    </xf>
    <xf numFmtId="0" fontId="5" fillId="0" borderId="1" xfId="0" applyFont="1" applyBorder="1" applyAlignment="1">
      <alignment horizontal="left"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7" xfId="0" applyFont="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5" fillId="0" borderId="11" xfId="0" applyFont="1" applyBorder="1" applyAlignment="1" applyProtection="1">
      <alignment horizontal="left" vertical="top" wrapText="1"/>
    </xf>
    <xf numFmtId="0" fontId="5" fillId="0" borderId="15" xfId="0" applyFont="1" applyBorder="1" applyAlignment="1" applyProtection="1">
      <alignment horizontal="left" vertical="top" wrapText="1"/>
    </xf>
    <xf numFmtId="0" fontId="10" fillId="0" borderId="21" xfId="0" applyFont="1" applyBorder="1" applyAlignment="1" applyProtection="1">
      <alignment horizontal="justify" vertical="top" wrapText="1"/>
      <protection locked="0"/>
    </xf>
    <xf numFmtId="0" fontId="10" fillId="0" borderId="22" xfId="0" applyFont="1" applyBorder="1" applyAlignment="1" applyProtection="1">
      <alignment horizontal="justify" vertical="top" wrapText="1"/>
      <protection locked="0"/>
    </xf>
    <xf numFmtId="0" fontId="10" fillId="0" borderId="23" xfId="0" applyFont="1" applyBorder="1" applyAlignment="1" applyProtection="1">
      <alignment horizontal="justify" vertical="top"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lignment horizontal="justify" vertical="distributed" wrapText="1" readingOrder="1"/>
    </xf>
    <xf numFmtId="0" fontId="4" fillId="5" borderId="0" xfId="0" applyFont="1" applyFill="1" applyBorder="1" applyAlignment="1">
      <alignment horizontal="center" wrapText="1"/>
    </xf>
    <xf numFmtId="0" fontId="3" fillId="0" borderId="19" xfId="0" applyFont="1" applyBorder="1" applyAlignment="1">
      <alignment horizontal="justify" vertical="distributed" wrapText="1" readingOrder="1"/>
    </xf>
    <xf numFmtId="0" fontId="3" fillId="0" borderId="19" xfId="0" applyFont="1" applyBorder="1" applyAlignment="1">
      <alignment horizontal="justify" vertical="center" wrapText="1" readingOrder="1"/>
    </xf>
    <xf numFmtId="0" fontId="3" fillId="0" borderId="0" xfId="0" applyFont="1" applyBorder="1" applyAlignment="1">
      <alignment horizontal="center" vertical="center" wrapText="1"/>
    </xf>
    <xf numFmtId="0" fontId="5" fillId="0" borderId="15" xfId="0" applyFont="1" applyBorder="1" applyAlignment="1" applyProtection="1">
      <alignment horizontal="justify" vertical="center" wrapText="1"/>
    </xf>
    <xf numFmtId="0" fontId="5" fillId="0" borderId="1" xfId="0" applyFont="1" applyBorder="1" applyAlignment="1" applyProtection="1">
      <alignment horizontal="justify" vertical="center" wrapText="1"/>
    </xf>
    <xf numFmtId="0" fontId="5" fillId="0" borderId="13" xfId="0" applyFont="1" applyBorder="1" applyAlignment="1" applyProtection="1">
      <alignment horizontal="justify" vertical="center" wrapText="1"/>
    </xf>
    <xf numFmtId="0" fontId="5" fillId="0" borderId="8" xfId="0" applyFont="1" applyBorder="1" applyAlignment="1" applyProtection="1">
      <alignment horizontal="justify" vertical="center" wrapText="1"/>
    </xf>
    <xf numFmtId="0" fontId="5" fillId="0" borderId="5" xfId="0" applyFont="1" applyBorder="1" applyAlignment="1" applyProtection="1">
      <alignment horizontal="justify" vertical="center" wrapText="1"/>
    </xf>
    <xf numFmtId="0" fontId="5" fillId="0" borderId="7" xfId="0" applyFont="1" applyBorder="1" applyAlignment="1" applyProtection="1">
      <alignment horizontal="justify" vertical="center" wrapText="1"/>
    </xf>
    <xf numFmtId="0" fontId="5" fillId="0" borderId="16" xfId="0" applyFont="1" applyBorder="1" applyAlignment="1">
      <alignment horizontal="justify" vertical="distributed" wrapText="1"/>
    </xf>
    <xf numFmtId="0" fontId="5" fillId="0" borderId="17" xfId="0" applyFont="1" applyBorder="1" applyAlignment="1">
      <alignment horizontal="justify" vertical="distributed" wrapText="1"/>
    </xf>
    <xf numFmtId="0" fontId="5" fillId="0" borderId="18" xfId="0" applyFont="1" applyBorder="1" applyAlignment="1">
      <alignment horizontal="justify" vertical="distributed" wrapText="1"/>
    </xf>
    <xf numFmtId="0" fontId="6" fillId="3" borderId="0" xfId="0" applyFont="1" applyFill="1" applyBorder="1" applyAlignment="1">
      <alignment horizontal="center" vertical="top" wrapText="1"/>
    </xf>
    <xf numFmtId="0" fontId="6" fillId="3" borderId="0" xfId="0" applyFont="1" applyFill="1" applyAlignment="1">
      <alignment horizontal="center" wrapText="1"/>
    </xf>
    <xf numFmtId="0" fontId="6" fillId="3" borderId="0" xfId="0" applyFont="1" applyFill="1" applyAlignment="1">
      <alignment horizontal="center" vertical="top" wrapText="1"/>
    </xf>
    <xf numFmtId="0" fontId="6" fillId="4" borderId="1" xfId="0" applyFont="1" applyFill="1" applyBorder="1" applyAlignment="1">
      <alignment horizontal="center" vertical="top" wrapText="1"/>
    </xf>
    <xf numFmtId="0" fontId="5" fillId="0" borderId="1" xfId="0" applyFont="1" applyBorder="1" applyAlignment="1">
      <alignment horizontal="center" vertical="center" wrapText="1"/>
    </xf>
    <xf numFmtId="0" fontId="5" fillId="0" borderId="1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5" fillId="0" borderId="7" xfId="0" applyFont="1" applyBorder="1" applyAlignment="1" applyProtection="1">
      <alignment horizontal="justify" vertical="top" wrapText="1"/>
      <protection locked="0"/>
    </xf>
    <xf numFmtId="0" fontId="5" fillId="0" borderId="12"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0"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5" fillId="0" borderId="11" xfId="0" applyFont="1" applyBorder="1" applyAlignment="1" applyProtection="1">
      <alignment horizontal="justify" vertical="top" wrapText="1"/>
      <protection locked="0"/>
    </xf>
    <xf numFmtId="0" fontId="6" fillId="3" borderId="0" xfId="0" applyFont="1" applyFill="1" applyAlignment="1">
      <alignment horizontal="center" vertical="center" wrapText="1"/>
    </xf>
    <xf numFmtId="0" fontId="6" fillId="3" borderId="0" xfId="0" applyFont="1" applyFill="1" applyBorder="1" applyAlignment="1">
      <alignment horizontal="center" wrapText="1"/>
    </xf>
    <xf numFmtId="0" fontId="6" fillId="4" borderId="13"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0" fillId="0" borderId="1" xfId="0" applyBorder="1" applyAlignment="1" applyProtection="1">
      <alignment horizontal="left" vertical="top" wrapText="1"/>
    </xf>
    <xf numFmtId="0" fontId="5" fillId="0" borderId="13" xfId="0" applyFont="1" applyBorder="1" applyAlignment="1" applyProtection="1">
      <alignment horizontal="left" vertical="center" wrapText="1"/>
    </xf>
    <xf numFmtId="0" fontId="10" fillId="0" borderId="21"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0" fillId="0" borderId="0" xfId="0" applyAlignment="1">
      <alignment horizontal="justify" vertical="top" wrapText="1"/>
    </xf>
    <xf numFmtId="0" fontId="5" fillId="0" borderId="5" xfId="0" applyFont="1" applyBorder="1" applyAlignment="1" applyProtection="1">
      <alignment horizontal="justify" vertical="top" wrapText="1"/>
      <protection locked="0"/>
    </xf>
    <xf numFmtId="0" fontId="5" fillId="0" borderId="6" xfId="0" applyFont="1" applyBorder="1" applyAlignment="1" applyProtection="1">
      <alignment horizontal="justify" vertical="top"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xf>
    <xf numFmtId="0" fontId="10" fillId="0" borderId="21" xfId="0" applyFont="1" applyBorder="1" applyAlignment="1">
      <alignment horizontal="left" vertical="top" wrapText="1"/>
    </xf>
    <xf numFmtId="0" fontId="10" fillId="0" borderId="23" xfId="0" applyFont="1" applyBorder="1" applyAlignment="1">
      <alignment horizontal="left" vertical="top" wrapText="1"/>
    </xf>
    <xf numFmtId="0" fontId="5" fillId="0" borderId="4"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xf>
    <xf numFmtId="1" fontId="5" fillId="0" borderId="13" xfId="0" applyNumberFormat="1" applyFont="1" applyBorder="1" applyAlignment="1" applyProtection="1">
      <alignment horizontal="center" vertical="center" wrapText="1"/>
      <protection locked="0"/>
    </xf>
    <xf numFmtId="1" fontId="5" fillId="0" borderId="15" xfId="0" applyNumberFormat="1" applyFont="1" applyBorder="1" applyAlignment="1" applyProtection="1">
      <alignment horizontal="center" vertical="center" wrapText="1"/>
      <protection locked="0"/>
    </xf>
    <xf numFmtId="0" fontId="5" fillId="0" borderId="21" xfId="0" applyFont="1" applyBorder="1" applyAlignment="1" applyProtection="1">
      <alignment horizontal="justify" vertical="top" wrapText="1"/>
      <protection locked="0"/>
    </xf>
    <xf numFmtId="0" fontId="5" fillId="0" borderId="23" xfId="0" applyFont="1" applyBorder="1" applyAlignment="1" applyProtection="1">
      <alignment horizontal="justify" vertical="top" wrapText="1"/>
      <protection locked="0"/>
    </xf>
    <xf numFmtId="0" fontId="5" fillId="0" borderId="5"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7"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6" fillId="4" borderId="14" xfId="0" applyFont="1" applyFill="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5" fillId="0" borderId="24"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164" fontId="5" fillId="0" borderId="8" xfId="0" applyNumberFormat="1" applyFont="1" applyBorder="1" applyAlignment="1" applyProtection="1">
      <alignment horizontal="center" vertical="center" wrapText="1"/>
      <protection locked="0"/>
    </xf>
    <xf numFmtId="164" fontId="5" fillId="0" borderId="11" xfId="0" applyNumberFormat="1" applyFont="1" applyBorder="1" applyAlignment="1" applyProtection="1">
      <alignment horizontal="center" vertical="center" wrapText="1"/>
      <protection locked="0"/>
    </xf>
    <xf numFmtId="0" fontId="5" fillId="0" borderId="21"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164" fontId="5" fillId="0" borderId="1" xfId="0" applyNumberFormat="1" applyFont="1" applyBorder="1" applyAlignment="1" applyProtection="1">
      <alignment horizontal="center" vertical="center" wrapText="1"/>
      <protection locked="0"/>
    </xf>
    <xf numFmtId="164" fontId="5" fillId="0" borderId="15" xfId="0" applyNumberFormat="1" applyFont="1" applyBorder="1" applyAlignment="1" applyProtection="1">
      <alignment horizontal="center" vertical="center" wrapText="1"/>
      <protection locked="0"/>
    </xf>
    <xf numFmtId="0" fontId="0" fillId="0" borderId="12"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8" xfId="0"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9" xfId="0" applyFont="1" applyBorder="1" applyAlignment="1">
      <alignment horizontal="justify" vertical="center" wrapText="1"/>
    </xf>
    <xf numFmtId="0" fontId="13" fillId="0" borderId="1" xfId="0" applyFont="1" applyBorder="1" applyAlignment="1" applyProtection="1">
      <alignment horizontal="justify" vertical="top" wrapText="1"/>
      <protection locked="0"/>
    </xf>
    <xf numFmtId="0" fontId="14" fillId="3" borderId="0" xfId="0" applyFont="1" applyFill="1" applyAlignment="1">
      <alignment horizontal="center" wrapText="1"/>
    </xf>
    <xf numFmtId="0" fontId="6" fillId="4" borderId="5" xfId="0" applyFont="1" applyFill="1" applyBorder="1" applyAlignment="1">
      <alignment horizontal="center" vertical="center" wrapText="1"/>
    </xf>
    <xf numFmtId="0" fontId="9" fillId="8" borderId="6" xfId="0" applyFont="1" applyFill="1" applyBorder="1" applyAlignment="1">
      <alignment horizontal="center" wrapText="1"/>
    </xf>
    <xf numFmtId="0" fontId="0" fillId="0" borderId="1" xfId="0" applyBorder="1" applyAlignment="1" applyProtection="1">
      <alignment horizontal="left" vertical="center" wrapText="1"/>
    </xf>
    <xf numFmtId="14" fontId="3" fillId="0" borderId="13" xfId="0" applyNumberFormat="1"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4" fillId="0" borderId="12" xfId="0" applyFont="1" applyBorder="1" applyAlignment="1">
      <alignment horizontal="center" vertical="top" wrapText="1"/>
    </xf>
    <xf numFmtId="0" fontId="0" fillId="0" borderId="6" xfId="0" applyBorder="1" applyAlignment="1" applyProtection="1">
      <alignment wrapText="1"/>
    </xf>
    <xf numFmtId="0" fontId="0" fillId="0" borderId="2" xfId="0" applyBorder="1" applyAlignment="1" applyProtection="1">
      <alignment wrapText="1"/>
    </xf>
    <xf numFmtId="0" fontId="0" fillId="0" borderId="10" xfId="0" applyBorder="1" applyAlignment="1" applyProtection="1">
      <alignment wrapText="1"/>
      <protection locked="0"/>
    </xf>
    <xf numFmtId="0" fontId="0" fillId="0" borderId="9" xfId="0" applyBorder="1" applyAlignment="1" applyProtection="1">
      <alignment wrapText="1"/>
      <protection locked="0"/>
    </xf>
    <xf numFmtId="0" fontId="0" fillId="0" borderId="11" xfId="0" applyBorder="1" applyAlignment="1" applyProtection="1">
      <alignment wrapText="1"/>
      <protection locked="0"/>
    </xf>
    <xf numFmtId="0" fontId="0" fillId="0" borderId="10" xfId="0" applyBorder="1" applyAlignment="1">
      <alignment wrapText="1"/>
    </xf>
    <xf numFmtId="0" fontId="0" fillId="0" borderId="11" xfId="0" applyBorder="1" applyAlignment="1">
      <alignment wrapText="1"/>
    </xf>
    <xf numFmtId="0" fontId="0" fillId="0" borderId="6" xfId="0" applyBorder="1" applyAlignment="1" applyProtection="1">
      <alignment horizontal="center" vertical="center" wrapText="1"/>
      <protection locked="0"/>
    </xf>
  </cellXfs>
  <cellStyles count="1">
    <cellStyle name="Normal" xfId="0" builtinId="0"/>
  </cellStyles>
  <dxfs count="7">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fmlaLink="$AA$41"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A$64"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AA$65"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checked="Checked"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AA$66"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checked="Checked"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fmlaLink="$AA$67"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checked="Checked" noThreeD="1"/>
</file>

<file path=xl/ctrlProps/ctrlProp2.xml><?xml version="1.0" encoding="utf-8"?>
<formControlPr xmlns="http://schemas.microsoft.com/office/spreadsheetml/2009/9/main" objectType="CheckBox" checked="Checked" fmlaLink="$AA$42" lockText="1" noThreeD="1"/>
</file>

<file path=xl/ctrlProps/ctrlProp20.xml><?xml version="1.0" encoding="utf-8"?>
<formControlPr xmlns="http://schemas.microsoft.com/office/spreadsheetml/2009/9/main" objectType="CheckBox" fmlaLink="$AA$68" lockText="1" noThreeD="1"/>
</file>

<file path=xl/ctrlProps/ctrlProp21.xml><?xml version="1.0" encoding="utf-8"?>
<formControlPr xmlns="http://schemas.microsoft.com/office/spreadsheetml/2009/9/main" objectType="CheckBox" fmlaLink="$AA$69"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fmlaLink="$AA$43"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fmlaLink="$AA$44"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fmlaLink="$AA$45"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fmlaLink="$Z$100" lockText="1" noThreeD="1"/>
</file>

<file path=xl/ctrlProps/ctrlProp85.xml><?xml version="1.0" encoding="utf-8"?>
<formControlPr xmlns="http://schemas.microsoft.com/office/spreadsheetml/2009/9/main" objectType="CheckBox" checked="Checked" fmlaLink="$AA$101" lockText="1" noThreeD="1"/>
</file>

<file path=xl/ctrlProps/ctrlProp86.xml><?xml version="1.0" encoding="utf-8"?>
<formControlPr xmlns="http://schemas.microsoft.com/office/spreadsheetml/2009/9/main" objectType="CheckBox" checked="Checked" fmlaLink="$AA$102"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390525</xdr:colOff>
          <xdr:row>40</xdr:row>
          <xdr:rowOff>28575</xdr:rowOff>
        </xdr:from>
        <xdr:to>
          <xdr:col>3</xdr:col>
          <xdr:colOff>285750</xdr:colOff>
          <xdr:row>41</xdr:row>
          <xdr:rowOff>9525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41</xdr:row>
          <xdr:rowOff>28575</xdr:rowOff>
        </xdr:from>
        <xdr:to>
          <xdr:col>3</xdr:col>
          <xdr:colOff>285750</xdr:colOff>
          <xdr:row>42</xdr:row>
          <xdr:rowOff>19050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42</xdr:row>
          <xdr:rowOff>28575</xdr:rowOff>
        </xdr:from>
        <xdr:to>
          <xdr:col>3</xdr:col>
          <xdr:colOff>285750</xdr:colOff>
          <xdr:row>42</xdr:row>
          <xdr:rowOff>180975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43</xdr:row>
          <xdr:rowOff>28575</xdr:rowOff>
        </xdr:from>
        <xdr:to>
          <xdr:col>3</xdr:col>
          <xdr:colOff>285750</xdr:colOff>
          <xdr:row>44</xdr:row>
          <xdr:rowOff>9525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44</xdr:row>
          <xdr:rowOff>28575</xdr:rowOff>
        </xdr:from>
        <xdr:to>
          <xdr:col>3</xdr:col>
          <xdr:colOff>285750</xdr:colOff>
          <xdr:row>45</xdr:row>
          <xdr:rowOff>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35</xdr:row>
          <xdr:rowOff>28575</xdr:rowOff>
        </xdr:from>
        <xdr:to>
          <xdr:col>3</xdr:col>
          <xdr:colOff>285750</xdr:colOff>
          <xdr:row>35</xdr:row>
          <xdr:rowOff>180975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36</xdr:row>
          <xdr:rowOff>28575</xdr:rowOff>
        </xdr:from>
        <xdr:to>
          <xdr:col>3</xdr:col>
          <xdr:colOff>285750</xdr:colOff>
          <xdr:row>36</xdr:row>
          <xdr:rowOff>180975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37</xdr:row>
          <xdr:rowOff>28575</xdr:rowOff>
        </xdr:from>
        <xdr:to>
          <xdr:col>3</xdr:col>
          <xdr:colOff>285750</xdr:colOff>
          <xdr:row>37</xdr:row>
          <xdr:rowOff>180975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53</xdr:row>
          <xdr:rowOff>28575</xdr:rowOff>
        </xdr:from>
        <xdr:to>
          <xdr:col>3</xdr:col>
          <xdr:colOff>285750</xdr:colOff>
          <xdr:row>53</xdr:row>
          <xdr:rowOff>180975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54</xdr:row>
          <xdr:rowOff>28575</xdr:rowOff>
        </xdr:from>
        <xdr:to>
          <xdr:col>3</xdr:col>
          <xdr:colOff>285750</xdr:colOff>
          <xdr:row>54</xdr:row>
          <xdr:rowOff>180975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55</xdr:row>
          <xdr:rowOff>0</xdr:rowOff>
        </xdr:from>
        <xdr:to>
          <xdr:col>3</xdr:col>
          <xdr:colOff>285750</xdr:colOff>
          <xdr:row>55</xdr:row>
          <xdr:rowOff>152400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55</xdr:row>
          <xdr:rowOff>0</xdr:rowOff>
        </xdr:from>
        <xdr:to>
          <xdr:col>3</xdr:col>
          <xdr:colOff>285750</xdr:colOff>
          <xdr:row>55</xdr:row>
          <xdr:rowOff>152400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51</xdr:row>
          <xdr:rowOff>28575</xdr:rowOff>
        </xdr:from>
        <xdr:to>
          <xdr:col>3</xdr:col>
          <xdr:colOff>285750</xdr:colOff>
          <xdr:row>51</xdr:row>
          <xdr:rowOff>180975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52</xdr:row>
          <xdr:rowOff>76200</xdr:rowOff>
        </xdr:from>
        <xdr:to>
          <xdr:col>3</xdr:col>
          <xdr:colOff>285750</xdr:colOff>
          <xdr:row>52</xdr:row>
          <xdr:rowOff>228600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53</xdr:row>
          <xdr:rowOff>28575</xdr:rowOff>
        </xdr:from>
        <xdr:to>
          <xdr:col>3</xdr:col>
          <xdr:colOff>285750</xdr:colOff>
          <xdr:row>53</xdr:row>
          <xdr:rowOff>180975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63</xdr:row>
          <xdr:rowOff>0</xdr:rowOff>
        </xdr:from>
        <xdr:to>
          <xdr:col>0</xdr:col>
          <xdr:colOff>276225</xdr:colOff>
          <xdr:row>63</xdr:row>
          <xdr:rowOff>171450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64</xdr:row>
          <xdr:rowOff>0</xdr:rowOff>
        </xdr:from>
        <xdr:to>
          <xdr:col>0</xdr:col>
          <xdr:colOff>276225</xdr:colOff>
          <xdr:row>64</xdr:row>
          <xdr:rowOff>171450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65</xdr:row>
          <xdr:rowOff>0</xdr:rowOff>
        </xdr:from>
        <xdr:to>
          <xdr:col>0</xdr:col>
          <xdr:colOff>276225</xdr:colOff>
          <xdr:row>65</xdr:row>
          <xdr:rowOff>171450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66</xdr:row>
          <xdr:rowOff>0</xdr:rowOff>
        </xdr:from>
        <xdr:to>
          <xdr:col>0</xdr:col>
          <xdr:colOff>276225</xdr:colOff>
          <xdr:row>66</xdr:row>
          <xdr:rowOff>171450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67</xdr:row>
          <xdr:rowOff>0</xdr:rowOff>
        </xdr:from>
        <xdr:to>
          <xdr:col>0</xdr:col>
          <xdr:colOff>276225</xdr:colOff>
          <xdr:row>67</xdr:row>
          <xdr:rowOff>171450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68</xdr:row>
          <xdr:rowOff>0</xdr:rowOff>
        </xdr:from>
        <xdr:to>
          <xdr:col>0</xdr:col>
          <xdr:colOff>276225</xdr:colOff>
          <xdr:row>68</xdr:row>
          <xdr:rowOff>171450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69</xdr:row>
          <xdr:rowOff>0</xdr:rowOff>
        </xdr:from>
        <xdr:to>
          <xdr:col>0</xdr:col>
          <xdr:colOff>276225</xdr:colOff>
          <xdr:row>69</xdr:row>
          <xdr:rowOff>171450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77</xdr:row>
          <xdr:rowOff>0</xdr:rowOff>
        </xdr:from>
        <xdr:to>
          <xdr:col>1</xdr:col>
          <xdr:colOff>276225</xdr:colOff>
          <xdr:row>78</xdr:row>
          <xdr:rowOff>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78</xdr:row>
          <xdr:rowOff>0</xdr:rowOff>
        </xdr:from>
        <xdr:to>
          <xdr:col>1</xdr:col>
          <xdr:colOff>276225</xdr:colOff>
          <xdr:row>79</xdr:row>
          <xdr:rowOff>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79</xdr:row>
          <xdr:rowOff>0</xdr:rowOff>
        </xdr:from>
        <xdr:to>
          <xdr:col>1</xdr:col>
          <xdr:colOff>276225</xdr:colOff>
          <xdr:row>80</xdr:row>
          <xdr:rowOff>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80</xdr:row>
          <xdr:rowOff>0</xdr:rowOff>
        </xdr:from>
        <xdr:to>
          <xdr:col>1</xdr:col>
          <xdr:colOff>276225</xdr:colOff>
          <xdr:row>81</xdr:row>
          <xdr:rowOff>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83</xdr:row>
          <xdr:rowOff>47625</xdr:rowOff>
        </xdr:from>
        <xdr:to>
          <xdr:col>1</xdr:col>
          <xdr:colOff>276225</xdr:colOff>
          <xdr:row>83</xdr:row>
          <xdr:rowOff>219075</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84</xdr:row>
          <xdr:rowOff>0</xdr:rowOff>
        </xdr:from>
        <xdr:to>
          <xdr:col>1</xdr:col>
          <xdr:colOff>276225</xdr:colOff>
          <xdr:row>85</xdr:row>
          <xdr:rowOff>19050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85</xdr:row>
          <xdr:rowOff>28575</xdr:rowOff>
        </xdr:from>
        <xdr:to>
          <xdr:col>1</xdr:col>
          <xdr:colOff>276225</xdr:colOff>
          <xdr:row>85</xdr:row>
          <xdr:rowOff>200025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77</xdr:row>
          <xdr:rowOff>0</xdr:rowOff>
        </xdr:from>
        <xdr:to>
          <xdr:col>4</xdr:col>
          <xdr:colOff>276225</xdr:colOff>
          <xdr:row>78</xdr:row>
          <xdr:rowOff>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78</xdr:row>
          <xdr:rowOff>0</xdr:rowOff>
        </xdr:from>
        <xdr:to>
          <xdr:col>4</xdr:col>
          <xdr:colOff>276225</xdr:colOff>
          <xdr:row>79</xdr:row>
          <xdr:rowOff>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79</xdr:row>
          <xdr:rowOff>0</xdr:rowOff>
        </xdr:from>
        <xdr:to>
          <xdr:col>4</xdr:col>
          <xdr:colOff>276225</xdr:colOff>
          <xdr:row>80</xdr:row>
          <xdr:rowOff>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81</xdr:row>
          <xdr:rowOff>0</xdr:rowOff>
        </xdr:from>
        <xdr:to>
          <xdr:col>1</xdr:col>
          <xdr:colOff>276225</xdr:colOff>
          <xdr:row>82</xdr:row>
          <xdr:rowOff>0</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83</xdr:row>
          <xdr:rowOff>9525</xdr:rowOff>
        </xdr:from>
        <xdr:to>
          <xdr:col>6</xdr:col>
          <xdr:colOff>323850</xdr:colOff>
          <xdr:row>83</xdr:row>
          <xdr:rowOff>180975</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83</xdr:row>
          <xdr:rowOff>171450</xdr:rowOff>
        </xdr:from>
        <xdr:to>
          <xdr:col>6</xdr:col>
          <xdr:colOff>333375</xdr:colOff>
          <xdr:row>84</xdr:row>
          <xdr:rowOff>28575</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84</xdr:row>
          <xdr:rowOff>0</xdr:rowOff>
        </xdr:from>
        <xdr:to>
          <xdr:col>6</xdr:col>
          <xdr:colOff>333375</xdr:colOff>
          <xdr:row>85</xdr:row>
          <xdr:rowOff>19050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85</xdr:row>
          <xdr:rowOff>19050</xdr:rowOff>
        </xdr:from>
        <xdr:to>
          <xdr:col>6</xdr:col>
          <xdr:colOff>333375</xdr:colOff>
          <xdr:row>85</xdr:row>
          <xdr:rowOff>190500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190500</xdr:rowOff>
        </xdr:from>
        <xdr:to>
          <xdr:col>6</xdr:col>
          <xdr:colOff>323850</xdr:colOff>
          <xdr:row>85</xdr:row>
          <xdr:rowOff>361950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342900</xdr:rowOff>
        </xdr:from>
        <xdr:to>
          <xdr:col>6</xdr:col>
          <xdr:colOff>323850</xdr:colOff>
          <xdr:row>85</xdr:row>
          <xdr:rowOff>514350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504825</xdr:rowOff>
        </xdr:from>
        <xdr:to>
          <xdr:col>6</xdr:col>
          <xdr:colOff>323850</xdr:colOff>
          <xdr:row>85</xdr:row>
          <xdr:rowOff>676275</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657225</xdr:rowOff>
        </xdr:from>
        <xdr:to>
          <xdr:col>6</xdr:col>
          <xdr:colOff>323850</xdr:colOff>
          <xdr:row>85</xdr:row>
          <xdr:rowOff>828675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828675</xdr:rowOff>
        </xdr:from>
        <xdr:to>
          <xdr:col>6</xdr:col>
          <xdr:colOff>323850</xdr:colOff>
          <xdr:row>85</xdr:row>
          <xdr:rowOff>1000125</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990600</xdr:rowOff>
        </xdr:from>
        <xdr:to>
          <xdr:col>6</xdr:col>
          <xdr:colOff>323850</xdr:colOff>
          <xdr:row>85</xdr:row>
          <xdr:rowOff>1162050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1152525</xdr:rowOff>
        </xdr:from>
        <xdr:to>
          <xdr:col>6</xdr:col>
          <xdr:colOff>323850</xdr:colOff>
          <xdr:row>85</xdr:row>
          <xdr:rowOff>1323975</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1304925</xdr:rowOff>
        </xdr:from>
        <xdr:to>
          <xdr:col>6</xdr:col>
          <xdr:colOff>323850</xdr:colOff>
          <xdr:row>85</xdr:row>
          <xdr:rowOff>1476375</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1466850</xdr:rowOff>
        </xdr:from>
        <xdr:to>
          <xdr:col>6</xdr:col>
          <xdr:colOff>323850</xdr:colOff>
          <xdr:row>85</xdr:row>
          <xdr:rowOff>1638300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87</xdr:row>
          <xdr:rowOff>0</xdr:rowOff>
        </xdr:from>
        <xdr:to>
          <xdr:col>1</xdr:col>
          <xdr:colOff>276225</xdr:colOff>
          <xdr:row>88</xdr:row>
          <xdr:rowOff>19050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88</xdr:row>
          <xdr:rowOff>0</xdr:rowOff>
        </xdr:from>
        <xdr:to>
          <xdr:col>1</xdr:col>
          <xdr:colOff>276225</xdr:colOff>
          <xdr:row>88</xdr:row>
          <xdr:rowOff>171450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89</xdr:row>
          <xdr:rowOff>0</xdr:rowOff>
        </xdr:from>
        <xdr:to>
          <xdr:col>1</xdr:col>
          <xdr:colOff>276225</xdr:colOff>
          <xdr:row>89</xdr:row>
          <xdr:rowOff>171450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9525</xdr:rowOff>
        </xdr:from>
        <xdr:to>
          <xdr:col>6</xdr:col>
          <xdr:colOff>323850</xdr:colOff>
          <xdr:row>88</xdr:row>
          <xdr:rowOff>28575</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152400</xdr:rowOff>
        </xdr:from>
        <xdr:to>
          <xdr:col>6</xdr:col>
          <xdr:colOff>323850</xdr:colOff>
          <xdr:row>88</xdr:row>
          <xdr:rowOff>171450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89</xdr:row>
          <xdr:rowOff>1590675</xdr:rowOff>
        </xdr:from>
        <xdr:to>
          <xdr:col>6</xdr:col>
          <xdr:colOff>333375</xdr:colOff>
          <xdr:row>89</xdr:row>
          <xdr:rowOff>1762125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88</xdr:row>
          <xdr:rowOff>133350</xdr:rowOff>
        </xdr:from>
        <xdr:to>
          <xdr:col>6</xdr:col>
          <xdr:colOff>323850</xdr:colOff>
          <xdr:row>89</xdr:row>
          <xdr:rowOff>114300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104775</xdr:rowOff>
        </xdr:from>
        <xdr:to>
          <xdr:col>6</xdr:col>
          <xdr:colOff>323850</xdr:colOff>
          <xdr:row>89</xdr:row>
          <xdr:rowOff>276225</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266700</xdr:rowOff>
        </xdr:from>
        <xdr:to>
          <xdr:col>6</xdr:col>
          <xdr:colOff>323850</xdr:colOff>
          <xdr:row>89</xdr:row>
          <xdr:rowOff>438150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438150</xdr:rowOff>
        </xdr:from>
        <xdr:to>
          <xdr:col>6</xdr:col>
          <xdr:colOff>323850</xdr:colOff>
          <xdr:row>89</xdr:row>
          <xdr:rowOff>609600</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609600</xdr:rowOff>
        </xdr:from>
        <xdr:to>
          <xdr:col>6</xdr:col>
          <xdr:colOff>323850</xdr:colOff>
          <xdr:row>89</xdr:row>
          <xdr:rowOff>781050</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781050</xdr:rowOff>
        </xdr:from>
        <xdr:to>
          <xdr:col>6</xdr:col>
          <xdr:colOff>323850</xdr:colOff>
          <xdr:row>89</xdr:row>
          <xdr:rowOff>952500</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89</xdr:row>
          <xdr:rowOff>952500</xdr:rowOff>
        </xdr:from>
        <xdr:to>
          <xdr:col>6</xdr:col>
          <xdr:colOff>333375</xdr:colOff>
          <xdr:row>89</xdr:row>
          <xdr:rowOff>1123950</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89</xdr:row>
          <xdr:rowOff>1104900</xdr:rowOff>
        </xdr:from>
        <xdr:to>
          <xdr:col>6</xdr:col>
          <xdr:colOff>333375</xdr:colOff>
          <xdr:row>89</xdr:row>
          <xdr:rowOff>1276350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89</xdr:row>
          <xdr:rowOff>1276350</xdr:rowOff>
        </xdr:from>
        <xdr:to>
          <xdr:col>6</xdr:col>
          <xdr:colOff>333375</xdr:colOff>
          <xdr:row>89</xdr:row>
          <xdr:rowOff>1447800</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89</xdr:row>
          <xdr:rowOff>1438275</xdr:rowOff>
        </xdr:from>
        <xdr:to>
          <xdr:col>6</xdr:col>
          <xdr:colOff>333375</xdr:colOff>
          <xdr:row>89</xdr:row>
          <xdr:rowOff>1609725</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89</xdr:row>
          <xdr:rowOff>152400</xdr:rowOff>
        </xdr:from>
        <xdr:to>
          <xdr:col>1</xdr:col>
          <xdr:colOff>276225</xdr:colOff>
          <xdr:row>89</xdr:row>
          <xdr:rowOff>323850</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89</xdr:row>
          <xdr:rowOff>323850</xdr:rowOff>
        </xdr:from>
        <xdr:to>
          <xdr:col>1</xdr:col>
          <xdr:colOff>276225</xdr:colOff>
          <xdr:row>89</xdr:row>
          <xdr:rowOff>495300</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89</xdr:row>
          <xdr:rowOff>476250</xdr:rowOff>
        </xdr:from>
        <xdr:to>
          <xdr:col>1</xdr:col>
          <xdr:colOff>276225</xdr:colOff>
          <xdr:row>89</xdr:row>
          <xdr:rowOff>647700</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91</xdr:row>
          <xdr:rowOff>0</xdr:rowOff>
        </xdr:from>
        <xdr:to>
          <xdr:col>1</xdr:col>
          <xdr:colOff>276225</xdr:colOff>
          <xdr:row>91</xdr:row>
          <xdr:rowOff>171450</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92</xdr:row>
          <xdr:rowOff>0</xdr:rowOff>
        </xdr:from>
        <xdr:to>
          <xdr:col>1</xdr:col>
          <xdr:colOff>276225</xdr:colOff>
          <xdr:row>92</xdr:row>
          <xdr:rowOff>171450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93</xdr:row>
          <xdr:rowOff>0</xdr:rowOff>
        </xdr:from>
        <xdr:to>
          <xdr:col>1</xdr:col>
          <xdr:colOff>276225</xdr:colOff>
          <xdr:row>93</xdr:row>
          <xdr:rowOff>171450</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9525</xdr:rowOff>
        </xdr:from>
        <xdr:to>
          <xdr:col>6</xdr:col>
          <xdr:colOff>323850</xdr:colOff>
          <xdr:row>91</xdr:row>
          <xdr:rowOff>180975</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152400</xdr:rowOff>
        </xdr:from>
        <xdr:to>
          <xdr:col>6</xdr:col>
          <xdr:colOff>323850</xdr:colOff>
          <xdr:row>92</xdr:row>
          <xdr:rowOff>133350</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93</xdr:row>
          <xdr:rowOff>1590675</xdr:rowOff>
        </xdr:from>
        <xdr:to>
          <xdr:col>6</xdr:col>
          <xdr:colOff>333375</xdr:colOff>
          <xdr:row>93</xdr:row>
          <xdr:rowOff>1762125</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92</xdr:row>
          <xdr:rowOff>133350</xdr:rowOff>
        </xdr:from>
        <xdr:to>
          <xdr:col>6</xdr:col>
          <xdr:colOff>323850</xdr:colOff>
          <xdr:row>93</xdr:row>
          <xdr:rowOff>114300</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104775</xdr:rowOff>
        </xdr:from>
        <xdr:to>
          <xdr:col>6</xdr:col>
          <xdr:colOff>323850</xdr:colOff>
          <xdr:row>93</xdr:row>
          <xdr:rowOff>276225</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266700</xdr:rowOff>
        </xdr:from>
        <xdr:to>
          <xdr:col>6</xdr:col>
          <xdr:colOff>323850</xdr:colOff>
          <xdr:row>93</xdr:row>
          <xdr:rowOff>438150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438150</xdr:rowOff>
        </xdr:from>
        <xdr:to>
          <xdr:col>6</xdr:col>
          <xdr:colOff>323850</xdr:colOff>
          <xdr:row>93</xdr:row>
          <xdr:rowOff>609600</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609600</xdr:rowOff>
        </xdr:from>
        <xdr:to>
          <xdr:col>6</xdr:col>
          <xdr:colOff>323850</xdr:colOff>
          <xdr:row>93</xdr:row>
          <xdr:rowOff>781050</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781050</xdr:rowOff>
        </xdr:from>
        <xdr:to>
          <xdr:col>6</xdr:col>
          <xdr:colOff>323850</xdr:colOff>
          <xdr:row>93</xdr:row>
          <xdr:rowOff>952500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93</xdr:row>
          <xdr:rowOff>952500</xdr:rowOff>
        </xdr:from>
        <xdr:to>
          <xdr:col>6</xdr:col>
          <xdr:colOff>333375</xdr:colOff>
          <xdr:row>93</xdr:row>
          <xdr:rowOff>1123950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93</xdr:row>
          <xdr:rowOff>1104900</xdr:rowOff>
        </xdr:from>
        <xdr:to>
          <xdr:col>6</xdr:col>
          <xdr:colOff>333375</xdr:colOff>
          <xdr:row>93</xdr:row>
          <xdr:rowOff>1276350</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93</xdr:row>
          <xdr:rowOff>1276350</xdr:rowOff>
        </xdr:from>
        <xdr:to>
          <xdr:col>6</xdr:col>
          <xdr:colOff>333375</xdr:colOff>
          <xdr:row>93</xdr:row>
          <xdr:rowOff>1447800</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93</xdr:row>
          <xdr:rowOff>1438275</xdr:rowOff>
        </xdr:from>
        <xdr:to>
          <xdr:col>6</xdr:col>
          <xdr:colOff>333375</xdr:colOff>
          <xdr:row>93</xdr:row>
          <xdr:rowOff>1609725</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93</xdr:row>
          <xdr:rowOff>152400</xdr:rowOff>
        </xdr:from>
        <xdr:to>
          <xdr:col>1</xdr:col>
          <xdr:colOff>276225</xdr:colOff>
          <xdr:row>93</xdr:row>
          <xdr:rowOff>323850</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93</xdr:row>
          <xdr:rowOff>323850</xdr:rowOff>
        </xdr:from>
        <xdr:to>
          <xdr:col>1</xdr:col>
          <xdr:colOff>276225</xdr:colOff>
          <xdr:row>93</xdr:row>
          <xdr:rowOff>495300</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99</xdr:row>
          <xdr:rowOff>66675</xdr:rowOff>
        </xdr:from>
        <xdr:to>
          <xdr:col>0</xdr:col>
          <xdr:colOff>295275</xdr:colOff>
          <xdr:row>99</xdr:row>
          <xdr:rowOff>285750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100</xdr:row>
          <xdr:rowOff>76200</xdr:rowOff>
        </xdr:from>
        <xdr:to>
          <xdr:col>0</xdr:col>
          <xdr:colOff>285750</xdr:colOff>
          <xdr:row>100</xdr:row>
          <xdr:rowOff>295275</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101</xdr:row>
          <xdr:rowOff>47625</xdr:rowOff>
        </xdr:from>
        <xdr:to>
          <xdr:col>0</xdr:col>
          <xdr:colOff>276225</xdr:colOff>
          <xdr:row>101</xdr:row>
          <xdr:rowOff>266700</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103</xdr:row>
          <xdr:rowOff>85725</xdr:rowOff>
        </xdr:from>
        <xdr:to>
          <xdr:col>0</xdr:col>
          <xdr:colOff>285750</xdr:colOff>
          <xdr:row>103</xdr:row>
          <xdr:rowOff>257175</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104</xdr:row>
          <xdr:rowOff>104775</xdr:rowOff>
        </xdr:from>
        <xdr:to>
          <xdr:col>0</xdr:col>
          <xdr:colOff>295275</xdr:colOff>
          <xdr:row>104</xdr:row>
          <xdr:rowOff>276225</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105</xdr:row>
          <xdr:rowOff>95250</xdr:rowOff>
        </xdr:from>
        <xdr:to>
          <xdr:col>0</xdr:col>
          <xdr:colOff>295275</xdr:colOff>
          <xdr:row>105</xdr:row>
          <xdr:rowOff>266700</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107</xdr:row>
          <xdr:rowOff>66675</xdr:rowOff>
        </xdr:from>
        <xdr:to>
          <xdr:col>0</xdr:col>
          <xdr:colOff>295275</xdr:colOff>
          <xdr:row>107</xdr:row>
          <xdr:rowOff>238125</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106</xdr:row>
          <xdr:rowOff>95250</xdr:rowOff>
        </xdr:from>
        <xdr:to>
          <xdr:col>0</xdr:col>
          <xdr:colOff>295275</xdr:colOff>
          <xdr:row>106</xdr:row>
          <xdr:rowOff>266700</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108</xdr:row>
          <xdr:rowOff>38100</xdr:rowOff>
        </xdr:from>
        <xdr:to>
          <xdr:col>0</xdr:col>
          <xdr:colOff>295275</xdr:colOff>
          <xdr:row>108</xdr:row>
          <xdr:rowOff>209550</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114</xdr:row>
          <xdr:rowOff>76200</xdr:rowOff>
        </xdr:from>
        <xdr:to>
          <xdr:col>0</xdr:col>
          <xdr:colOff>285750</xdr:colOff>
          <xdr:row>114</xdr:row>
          <xdr:rowOff>247650</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115</xdr:row>
          <xdr:rowOff>66675</xdr:rowOff>
        </xdr:from>
        <xdr:to>
          <xdr:col>0</xdr:col>
          <xdr:colOff>295275</xdr:colOff>
          <xdr:row>115</xdr:row>
          <xdr:rowOff>238125</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116</xdr:row>
          <xdr:rowOff>76200</xdr:rowOff>
        </xdr:from>
        <xdr:to>
          <xdr:col>0</xdr:col>
          <xdr:colOff>304800</xdr:colOff>
          <xdr:row>116</xdr:row>
          <xdr:rowOff>247650</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117</xdr:row>
          <xdr:rowOff>38100</xdr:rowOff>
        </xdr:from>
        <xdr:to>
          <xdr:col>0</xdr:col>
          <xdr:colOff>295275</xdr:colOff>
          <xdr:row>117</xdr:row>
          <xdr:rowOff>209550</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118</xdr:row>
          <xdr:rowOff>19050</xdr:rowOff>
        </xdr:from>
        <xdr:to>
          <xdr:col>0</xdr:col>
          <xdr:colOff>285750</xdr:colOff>
          <xdr:row>118</xdr:row>
          <xdr:rowOff>190500</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119</xdr:row>
          <xdr:rowOff>38100</xdr:rowOff>
        </xdr:from>
        <xdr:to>
          <xdr:col>0</xdr:col>
          <xdr:colOff>285750</xdr:colOff>
          <xdr:row>119</xdr:row>
          <xdr:rowOff>209550</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120</xdr:row>
          <xdr:rowOff>47625</xdr:rowOff>
        </xdr:from>
        <xdr:to>
          <xdr:col>0</xdr:col>
          <xdr:colOff>295275</xdr:colOff>
          <xdr:row>120</xdr:row>
          <xdr:rowOff>219075</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114</xdr:row>
          <xdr:rowOff>0</xdr:rowOff>
        </xdr:from>
        <xdr:to>
          <xdr:col>4</xdr:col>
          <xdr:colOff>352425</xdr:colOff>
          <xdr:row>114</xdr:row>
          <xdr:rowOff>171450</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114</xdr:row>
          <xdr:rowOff>152400</xdr:rowOff>
        </xdr:from>
        <xdr:to>
          <xdr:col>4</xdr:col>
          <xdr:colOff>352425</xdr:colOff>
          <xdr:row>114</xdr:row>
          <xdr:rowOff>323850</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114</xdr:row>
          <xdr:rowOff>314325</xdr:rowOff>
        </xdr:from>
        <xdr:to>
          <xdr:col>4</xdr:col>
          <xdr:colOff>352425</xdr:colOff>
          <xdr:row>115</xdr:row>
          <xdr:rowOff>142875</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115</xdr:row>
          <xdr:rowOff>142875</xdr:rowOff>
        </xdr:from>
        <xdr:to>
          <xdr:col>4</xdr:col>
          <xdr:colOff>352425</xdr:colOff>
          <xdr:row>115</xdr:row>
          <xdr:rowOff>314325</xdr:rowOff>
        </xdr:to>
        <xdr:sp macro="" textlink="">
          <xdr:nvSpPr>
            <xdr:cNvPr id="1188" name="Check Box 164" hidden="1">
              <a:extLst>
                <a:ext uri="{63B3BB69-23CF-44E3-9099-C40C66FF867C}">
                  <a14:compatExt spid="_x0000_s11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115</xdr:row>
          <xdr:rowOff>314325</xdr:rowOff>
        </xdr:from>
        <xdr:to>
          <xdr:col>4</xdr:col>
          <xdr:colOff>352425</xdr:colOff>
          <xdr:row>116</xdr:row>
          <xdr:rowOff>142875</xdr:rowOff>
        </xdr:to>
        <xdr:sp macro="" textlink="">
          <xdr:nvSpPr>
            <xdr:cNvPr id="1189" name="Check Box 165" hidden="1">
              <a:extLst>
                <a:ext uri="{63B3BB69-23CF-44E3-9099-C40C66FF867C}">
                  <a14:compatExt spid="_x0000_s11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116</xdr:row>
          <xdr:rowOff>133350</xdr:rowOff>
        </xdr:from>
        <xdr:to>
          <xdr:col>4</xdr:col>
          <xdr:colOff>352425</xdr:colOff>
          <xdr:row>116</xdr:row>
          <xdr:rowOff>304800</xdr:rowOff>
        </xdr:to>
        <xdr:sp macro="" textlink="">
          <xdr:nvSpPr>
            <xdr:cNvPr id="1190" name="Check Box 166" hidden="1">
              <a:extLst>
                <a:ext uri="{63B3BB69-23CF-44E3-9099-C40C66FF867C}">
                  <a14:compatExt spid="_x0000_s11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116</xdr:row>
          <xdr:rowOff>314325</xdr:rowOff>
        </xdr:from>
        <xdr:to>
          <xdr:col>4</xdr:col>
          <xdr:colOff>352425</xdr:colOff>
          <xdr:row>117</xdr:row>
          <xdr:rowOff>142875</xdr:rowOff>
        </xdr:to>
        <xdr:sp macro="" textlink="">
          <xdr:nvSpPr>
            <xdr:cNvPr id="1191" name="Check Box 167" hidden="1">
              <a:extLst>
                <a:ext uri="{63B3BB69-23CF-44E3-9099-C40C66FF867C}">
                  <a14:compatExt spid="_x0000_s11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117</xdr:row>
          <xdr:rowOff>123825</xdr:rowOff>
        </xdr:from>
        <xdr:to>
          <xdr:col>4</xdr:col>
          <xdr:colOff>352425</xdr:colOff>
          <xdr:row>117</xdr:row>
          <xdr:rowOff>295275</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117</xdr:row>
          <xdr:rowOff>285750</xdr:rowOff>
        </xdr:from>
        <xdr:to>
          <xdr:col>4</xdr:col>
          <xdr:colOff>352425</xdr:colOff>
          <xdr:row>118</xdr:row>
          <xdr:rowOff>114300</xdr:rowOff>
        </xdr:to>
        <xdr:sp macro="" textlink="">
          <xdr:nvSpPr>
            <xdr:cNvPr id="1193" name="Check Box 169" hidden="1">
              <a:extLst>
                <a:ext uri="{63B3BB69-23CF-44E3-9099-C40C66FF867C}">
                  <a14:compatExt spid="_x0000_s11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127</xdr:row>
          <xdr:rowOff>66675</xdr:rowOff>
        </xdr:from>
        <xdr:to>
          <xdr:col>0</xdr:col>
          <xdr:colOff>257175</xdr:colOff>
          <xdr:row>127</xdr:row>
          <xdr:rowOff>238125</xdr:rowOff>
        </xdr:to>
        <xdr:sp macro="" textlink="">
          <xdr:nvSpPr>
            <xdr:cNvPr id="1195" name="Check Box 171" hidden="1">
              <a:extLst>
                <a:ext uri="{63B3BB69-23CF-44E3-9099-C40C66FF867C}">
                  <a14:compatExt spid="_x0000_s11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128</xdr:row>
          <xdr:rowOff>85725</xdr:rowOff>
        </xdr:from>
        <xdr:to>
          <xdr:col>0</xdr:col>
          <xdr:colOff>247650</xdr:colOff>
          <xdr:row>128</xdr:row>
          <xdr:rowOff>257175</xdr:rowOff>
        </xdr:to>
        <xdr:sp macro="" textlink="">
          <xdr:nvSpPr>
            <xdr:cNvPr id="1196" name="Check Box 172" hidden="1">
              <a:extLst>
                <a:ext uri="{63B3BB69-23CF-44E3-9099-C40C66FF867C}">
                  <a14:compatExt spid="_x0000_s11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129</xdr:row>
          <xdr:rowOff>123825</xdr:rowOff>
        </xdr:from>
        <xdr:to>
          <xdr:col>0</xdr:col>
          <xdr:colOff>247650</xdr:colOff>
          <xdr:row>129</xdr:row>
          <xdr:rowOff>295275</xdr:rowOff>
        </xdr:to>
        <xdr:sp macro="" textlink="">
          <xdr:nvSpPr>
            <xdr:cNvPr id="1197" name="Check Box 173" hidden="1">
              <a:extLst>
                <a:ext uri="{63B3BB69-23CF-44E3-9099-C40C66FF867C}">
                  <a14:compatExt spid="_x0000_s11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130</xdr:row>
          <xdr:rowOff>95250</xdr:rowOff>
        </xdr:from>
        <xdr:to>
          <xdr:col>0</xdr:col>
          <xdr:colOff>247650</xdr:colOff>
          <xdr:row>130</xdr:row>
          <xdr:rowOff>266700</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131</xdr:row>
          <xdr:rowOff>66675</xdr:rowOff>
        </xdr:from>
        <xdr:to>
          <xdr:col>0</xdr:col>
          <xdr:colOff>247650</xdr:colOff>
          <xdr:row>131</xdr:row>
          <xdr:rowOff>238125</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132</xdr:row>
          <xdr:rowOff>66675</xdr:rowOff>
        </xdr:from>
        <xdr:to>
          <xdr:col>0</xdr:col>
          <xdr:colOff>238125</xdr:colOff>
          <xdr:row>132</xdr:row>
          <xdr:rowOff>238125</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133</xdr:row>
          <xdr:rowOff>9525</xdr:rowOff>
        </xdr:from>
        <xdr:to>
          <xdr:col>0</xdr:col>
          <xdr:colOff>247650</xdr:colOff>
          <xdr:row>133</xdr:row>
          <xdr:rowOff>180975</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138</xdr:row>
          <xdr:rowOff>323850</xdr:rowOff>
        </xdr:from>
        <xdr:to>
          <xdr:col>0</xdr:col>
          <xdr:colOff>276225</xdr:colOff>
          <xdr:row>139</xdr:row>
          <xdr:rowOff>161925</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140</xdr:row>
          <xdr:rowOff>9525</xdr:rowOff>
        </xdr:from>
        <xdr:to>
          <xdr:col>0</xdr:col>
          <xdr:colOff>266700</xdr:colOff>
          <xdr:row>141</xdr:row>
          <xdr:rowOff>9525</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140</xdr:row>
          <xdr:rowOff>180975</xdr:rowOff>
        </xdr:from>
        <xdr:to>
          <xdr:col>0</xdr:col>
          <xdr:colOff>266700</xdr:colOff>
          <xdr:row>142</xdr:row>
          <xdr:rowOff>0</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142</xdr:row>
          <xdr:rowOff>0</xdr:rowOff>
        </xdr:from>
        <xdr:to>
          <xdr:col>0</xdr:col>
          <xdr:colOff>266700</xdr:colOff>
          <xdr:row>143</xdr:row>
          <xdr:rowOff>0</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144</xdr:row>
          <xdr:rowOff>9525</xdr:rowOff>
        </xdr:from>
        <xdr:to>
          <xdr:col>0</xdr:col>
          <xdr:colOff>266700</xdr:colOff>
          <xdr:row>145</xdr:row>
          <xdr:rowOff>9525</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143</xdr:row>
          <xdr:rowOff>9525</xdr:rowOff>
        </xdr:from>
        <xdr:to>
          <xdr:col>0</xdr:col>
          <xdr:colOff>266700</xdr:colOff>
          <xdr:row>144</xdr:row>
          <xdr:rowOff>9525</xdr:rowOff>
        </xdr:to>
        <xdr:sp macro="" textlink="">
          <xdr:nvSpPr>
            <xdr:cNvPr id="1208" name="Check Box 184" hidden="1">
              <a:extLst>
                <a:ext uri="{63B3BB69-23CF-44E3-9099-C40C66FF867C}">
                  <a14:compatExt spid="_x0000_s12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139</xdr:row>
          <xdr:rowOff>0</xdr:rowOff>
        </xdr:from>
        <xdr:to>
          <xdr:col>4</xdr:col>
          <xdr:colOff>285750</xdr:colOff>
          <xdr:row>140</xdr:row>
          <xdr:rowOff>0</xdr:rowOff>
        </xdr:to>
        <xdr:sp macro="" textlink="">
          <xdr:nvSpPr>
            <xdr:cNvPr id="1209" name="Check Box 185" hidden="1">
              <a:extLst>
                <a:ext uri="{63B3BB69-23CF-44E3-9099-C40C66FF867C}">
                  <a14:compatExt spid="_x0000_s12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139</xdr:row>
          <xdr:rowOff>152400</xdr:rowOff>
        </xdr:from>
        <xdr:to>
          <xdr:col>4</xdr:col>
          <xdr:colOff>285750</xdr:colOff>
          <xdr:row>140</xdr:row>
          <xdr:rowOff>152400</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140</xdr:row>
          <xdr:rowOff>152400</xdr:rowOff>
        </xdr:from>
        <xdr:to>
          <xdr:col>4</xdr:col>
          <xdr:colOff>285750</xdr:colOff>
          <xdr:row>141</xdr:row>
          <xdr:rowOff>152400</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141</xdr:row>
          <xdr:rowOff>133350</xdr:rowOff>
        </xdr:from>
        <xdr:to>
          <xdr:col>4</xdr:col>
          <xdr:colOff>285750</xdr:colOff>
          <xdr:row>142</xdr:row>
          <xdr:rowOff>133350</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142</xdr:row>
          <xdr:rowOff>142875</xdr:rowOff>
        </xdr:from>
        <xdr:to>
          <xdr:col>4</xdr:col>
          <xdr:colOff>276225</xdr:colOff>
          <xdr:row>143</xdr:row>
          <xdr:rowOff>142875</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143</xdr:row>
          <xdr:rowOff>161925</xdr:rowOff>
        </xdr:from>
        <xdr:to>
          <xdr:col>4</xdr:col>
          <xdr:colOff>276225</xdr:colOff>
          <xdr:row>144</xdr:row>
          <xdr:rowOff>161925</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145</xdr:row>
          <xdr:rowOff>104775</xdr:rowOff>
        </xdr:from>
        <xdr:to>
          <xdr:col>4</xdr:col>
          <xdr:colOff>266700</xdr:colOff>
          <xdr:row>146</xdr:row>
          <xdr:rowOff>104775</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139</xdr:row>
          <xdr:rowOff>0</xdr:rowOff>
        </xdr:from>
        <xdr:to>
          <xdr:col>7</xdr:col>
          <xdr:colOff>295275</xdr:colOff>
          <xdr:row>140</xdr:row>
          <xdr:rowOff>0</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139</xdr:row>
          <xdr:rowOff>152400</xdr:rowOff>
        </xdr:from>
        <xdr:to>
          <xdr:col>7</xdr:col>
          <xdr:colOff>295275</xdr:colOff>
          <xdr:row>140</xdr:row>
          <xdr:rowOff>152400</xdr:rowOff>
        </xdr:to>
        <xdr:sp macro="" textlink="">
          <xdr:nvSpPr>
            <xdr:cNvPr id="1217" name="Check Box 193" hidden="1">
              <a:extLst>
                <a:ext uri="{63B3BB69-23CF-44E3-9099-C40C66FF867C}">
                  <a14:compatExt spid="_x0000_s12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140</xdr:row>
          <xdr:rowOff>142875</xdr:rowOff>
        </xdr:from>
        <xdr:to>
          <xdr:col>7</xdr:col>
          <xdr:colOff>295275</xdr:colOff>
          <xdr:row>141</xdr:row>
          <xdr:rowOff>142875</xdr:rowOff>
        </xdr:to>
        <xdr:sp macro="" textlink="">
          <xdr:nvSpPr>
            <xdr:cNvPr id="1218" name="Check Box 194" hidden="1">
              <a:extLst>
                <a:ext uri="{63B3BB69-23CF-44E3-9099-C40C66FF867C}">
                  <a14:compatExt spid="_x0000_s12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141</xdr:row>
          <xdr:rowOff>123825</xdr:rowOff>
        </xdr:from>
        <xdr:to>
          <xdr:col>7</xdr:col>
          <xdr:colOff>295275</xdr:colOff>
          <xdr:row>142</xdr:row>
          <xdr:rowOff>123825</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142</xdr:row>
          <xdr:rowOff>123825</xdr:rowOff>
        </xdr:from>
        <xdr:to>
          <xdr:col>7</xdr:col>
          <xdr:colOff>295275</xdr:colOff>
          <xdr:row>143</xdr:row>
          <xdr:rowOff>123825</xdr:rowOff>
        </xdr:to>
        <xdr:sp macro="" textlink="">
          <xdr:nvSpPr>
            <xdr:cNvPr id="1220" name="Check Box 196" hidden="1">
              <a:extLst>
                <a:ext uri="{63B3BB69-23CF-44E3-9099-C40C66FF867C}">
                  <a14:compatExt spid="_x0000_s12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143</xdr:row>
          <xdr:rowOff>133350</xdr:rowOff>
        </xdr:from>
        <xdr:to>
          <xdr:col>7</xdr:col>
          <xdr:colOff>285750</xdr:colOff>
          <xdr:row>144</xdr:row>
          <xdr:rowOff>133350</xdr:rowOff>
        </xdr:to>
        <xdr:sp macro="" textlink="">
          <xdr:nvSpPr>
            <xdr:cNvPr id="1221" name="Check Box 197" hidden="1">
              <a:extLst>
                <a:ext uri="{63B3BB69-23CF-44E3-9099-C40C66FF867C}">
                  <a14:compatExt spid="_x0000_s12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145</xdr:row>
          <xdr:rowOff>0</xdr:rowOff>
        </xdr:from>
        <xdr:to>
          <xdr:col>0</xdr:col>
          <xdr:colOff>266700</xdr:colOff>
          <xdr:row>146</xdr:row>
          <xdr:rowOff>0</xdr:rowOff>
        </xdr:to>
        <xdr:sp macro="" textlink="">
          <xdr:nvSpPr>
            <xdr:cNvPr id="1222" name="Check Box 198" hidden="1">
              <a:extLst>
                <a:ext uri="{63B3BB69-23CF-44E3-9099-C40C66FF867C}">
                  <a14:compatExt spid="_x0000_s12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1114425</xdr:colOff>
          <xdr:row>151</xdr:row>
          <xdr:rowOff>0</xdr:rowOff>
        </xdr:from>
        <xdr:to>
          <xdr:col>1</xdr:col>
          <xdr:colOff>209550</xdr:colOff>
          <xdr:row>151</xdr:row>
          <xdr:rowOff>171450</xdr:rowOff>
        </xdr:to>
        <xdr:sp macro="" textlink="">
          <xdr:nvSpPr>
            <xdr:cNvPr id="1224" name="Check Box 200" hidden="1">
              <a:extLst>
                <a:ext uri="{63B3BB69-23CF-44E3-9099-C40C66FF867C}">
                  <a14:compatExt spid="_x0000_s12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1114425</xdr:colOff>
          <xdr:row>151</xdr:row>
          <xdr:rowOff>152400</xdr:rowOff>
        </xdr:from>
        <xdr:to>
          <xdr:col>1</xdr:col>
          <xdr:colOff>209550</xdr:colOff>
          <xdr:row>151</xdr:row>
          <xdr:rowOff>323850</xdr:rowOff>
        </xdr:to>
        <xdr:sp macro="" textlink="">
          <xdr:nvSpPr>
            <xdr:cNvPr id="1225" name="Check Box 201" hidden="1">
              <a:extLst>
                <a:ext uri="{63B3BB69-23CF-44E3-9099-C40C66FF867C}">
                  <a14:compatExt spid="_x0000_s12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1114425</xdr:colOff>
          <xdr:row>151</xdr:row>
          <xdr:rowOff>314325</xdr:rowOff>
        </xdr:from>
        <xdr:to>
          <xdr:col>1</xdr:col>
          <xdr:colOff>209550</xdr:colOff>
          <xdr:row>151</xdr:row>
          <xdr:rowOff>485775</xdr:rowOff>
        </xdr:to>
        <xdr:sp macro="" textlink="">
          <xdr:nvSpPr>
            <xdr:cNvPr id="1226" name="Check Box 202" hidden="1">
              <a:extLst>
                <a:ext uri="{63B3BB69-23CF-44E3-9099-C40C66FF867C}">
                  <a14:compatExt spid="_x0000_s12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152</xdr:row>
          <xdr:rowOff>95250</xdr:rowOff>
        </xdr:from>
        <xdr:to>
          <xdr:col>7</xdr:col>
          <xdr:colOff>209550</xdr:colOff>
          <xdr:row>152</xdr:row>
          <xdr:rowOff>266700</xdr:rowOff>
        </xdr:to>
        <xdr:sp macro="" textlink="">
          <xdr:nvSpPr>
            <xdr:cNvPr id="1229" name="Check Box 205" hidden="1">
              <a:extLst>
                <a:ext uri="{63B3BB69-23CF-44E3-9099-C40C66FF867C}">
                  <a14:compatExt spid="_x0000_s12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155</xdr:row>
          <xdr:rowOff>657225</xdr:rowOff>
        </xdr:from>
        <xdr:to>
          <xdr:col>7</xdr:col>
          <xdr:colOff>209550</xdr:colOff>
          <xdr:row>155</xdr:row>
          <xdr:rowOff>828675</xdr:rowOff>
        </xdr:to>
        <xdr:sp macro="" textlink="">
          <xdr:nvSpPr>
            <xdr:cNvPr id="1232" name="Check Box 208" hidden="1">
              <a:extLst>
                <a:ext uri="{63B3BB69-23CF-44E3-9099-C40C66FF867C}">
                  <a14:compatExt spid="_x0000_s12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1114425</xdr:colOff>
          <xdr:row>155</xdr:row>
          <xdr:rowOff>0</xdr:rowOff>
        </xdr:from>
        <xdr:to>
          <xdr:col>1</xdr:col>
          <xdr:colOff>209550</xdr:colOff>
          <xdr:row>155</xdr:row>
          <xdr:rowOff>171450</xdr:rowOff>
        </xdr:to>
        <xdr:sp macro="" textlink="">
          <xdr:nvSpPr>
            <xdr:cNvPr id="1234" name="Check Box 210" hidden="1">
              <a:extLst>
                <a:ext uri="{63B3BB69-23CF-44E3-9099-C40C66FF867C}">
                  <a14:compatExt spid="_x0000_s12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1114425</xdr:colOff>
          <xdr:row>155</xdr:row>
          <xdr:rowOff>314325</xdr:rowOff>
        </xdr:from>
        <xdr:to>
          <xdr:col>1</xdr:col>
          <xdr:colOff>209550</xdr:colOff>
          <xdr:row>155</xdr:row>
          <xdr:rowOff>485775</xdr:rowOff>
        </xdr:to>
        <xdr:sp macro="" textlink="">
          <xdr:nvSpPr>
            <xdr:cNvPr id="1236" name="Check Box 212" hidden="1">
              <a:extLst>
                <a:ext uri="{63B3BB69-23CF-44E3-9099-C40C66FF867C}">
                  <a14:compatExt spid="_x0000_s12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1114425</xdr:colOff>
          <xdr:row>155</xdr:row>
          <xdr:rowOff>657225</xdr:rowOff>
        </xdr:from>
        <xdr:to>
          <xdr:col>1</xdr:col>
          <xdr:colOff>209550</xdr:colOff>
          <xdr:row>155</xdr:row>
          <xdr:rowOff>828675</xdr:rowOff>
        </xdr:to>
        <xdr:sp macro="" textlink="">
          <xdr:nvSpPr>
            <xdr:cNvPr id="1237" name="Check Box 213" hidden="1">
              <a:extLst>
                <a:ext uri="{63B3BB69-23CF-44E3-9099-C40C66FF867C}">
                  <a14:compatExt spid="_x0000_s12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1114425</xdr:colOff>
          <xdr:row>155</xdr:row>
          <xdr:rowOff>952500</xdr:rowOff>
        </xdr:from>
        <xdr:to>
          <xdr:col>1</xdr:col>
          <xdr:colOff>209550</xdr:colOff>
          <xdr:row>155</xdr:row>
          <xdr:rowOff>1123950</xdr:rowOff>
        </xdr:to>
        <xdr:sp macro="" textlink="">
          <xdr:nvSpPr>
            <xdr:cNvPr id="1238" name="Check Box 214" hidden="1">
              <a:extLst>
                <a:ext uri="{63B3BB69-23CF-44E3-9099-C40C66FF867C}">
                  <a14:compatExt spid="_x0000_s12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155</xdr:row>
          <xdr:rowOff>819150</xdr:rowOff>
        </xdr:from>
        <xdr:to>
          <xdr:col>7</xdr:col>
          <xdr:colOff>209550</xdr:colOff>
          <xdr:row>155</xdr:row>
          <xdr:rowOff>990600</xdr:rowOff>
        </xdr:to>
        <xdr:sp macro="" textlink="">
          <xdr:nvSpPr>
            <xdr:cNvPr id="1240" name="Check Box 216" hidden="1">
              <a:extLst>
                <a:ext uri="{63B3BB69-23CF-44E3-9099-C40C66FF867C}">
                  <a14:compatExt spid="_x0000_s12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161</xdr:row>
          <xdr:rowOff>38100</xdr:rowOff>
        </xdr:from>
        <xdr:to>
          <xdr:col>1</xdr:col>
          <xdr:colOff>247650</xdr:colOff>
          <xdr:row>161</xdr:row>
          <xdr:rowOff>209550</xdr:rowOff>
        </xdr:to>
        <xdr:sp macro="" textlink="">
          <xdr:nvSpPr>
            <xdr:cNvPr id="1241" name="Check Box 217" hidden="1">
              <a:extLst>
                <a:ext uri="{63B3BB69-23CF-44E3-9099-C40C66FF867C}">
                  <a14:compatExt spid="_x0000_s12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162</xdr:row>
          <xdr:rowOff>0</xdr:rowOff>
        </xdr:from>
        <xdr:to>
          <xdr:col>1</xdr:col>
          <xdr:colOff>238125</xdr:colOff>
          <xdr:row>162</xdr:row>
          <xdr:rowOff>171450</xdr:rowOff>
        </xdr:to>
        <xdr:sp macro="" textlink="">
          <xdr:nvSpPr>
            <xdr:cNvPr id="1242" name="Check Box 218" hidden="1">
              <a:extLst>
                <a:ext uri="{63B3BB69-23CF-44E3-9099-C40C66FF867C}">
                  <a14:compatExt spid="_x0000_s12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163</xdr:row>
          <xdr:rowOff>0</xdr:rowOff>
        </xdr:from>
        <xdr:to>
          <xdr:col>1</xdr:col>
          <xdr:colOff>238125</xdr:colOff>
          <xdr:row>163</xdr:row>
          <xdr:rowOff>171450</xdr:rowOff>
        </xdr:to>
        <xdr:sp macro="" textlink="">
          <xdr:nvSpPr>
            <xdr:cNvPr id="1243" name="Check Box 219" hidden="1">
              <a:extLst>
                <a:ext uri="{63B3BB69-23CF-44E3-9099-C40C66FF867C}">
                  <a14:compatExt spid="_x0000_s12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164</xdr:row>
          <xdr:rowOff>0</xdr:rowOff>
        </xdr:from>
        <xdr:to>
          <xdr:col>1</xdr:col>
          <xdr:colOff>228600</xdr:colOff>
          <xdr:row>164</xdr:row>
          <xdr:rowOff>171450</xdr:rowOff>
        </xdr:to>
        <xdr:sp macro="" textlink="">
          <xdr:nvSpPr>
            <xdr:cNvPr id="1244" name="Check Box 220" hidden="1">
              <a:extLst>
                <a:ext uri="{63B3BB69-23CF-44E3-9099-C40C66FF867C}">
                  <a14:compatExt spid="_x0000_s12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165</xdr:row>
          <xdr:rowOff>9525</xdr:rowOff>
        </xdr:from>
        <xdr:to>
          <xdr:col>1</xdr:col>
          <xdr:colOff>228600</xdr:colOff>
          <xdr:row>165</xdr:row>
          <xdr:rowOff>180975</xdr:rowOff>
        </xdr:to>
        <xdr:sp macro="" textlink="">
          <xdr:nvSpPr>
            <xdr:cNvPr id="1245" name="Check Box 221" hidden="1">
              <a:extLst>
                <a:ext uri="{63B3BB69-23CF-44E3-9099-C40C66FF867C}">
                  <a14:compatExt spid="_x0000_s12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166</xdr:row>
          <xdr:rowOff>9525</xdr:rowOff>
        </xdr:from>
        <xdr:to>
          <xdr:col>1</xdr:col>
          <xdr:colOff>238125</xdr:colOff>
          <xdr:row>166</xdr:row>
          <xdr:rowOff>180975</xdr:rowOff>
        </xdr:to>
        <xdr:sp macro="" textlink="">
          <xdr:nvSpPr>
            <xdr:cNvPr id="1246" name="Check Box 222" hidden="1">
              <a:extLst>
                <a:ext uri="{63B3BB69-23CF-44E3-9099-C40C66FF867C}">
                  <a14:compatExt spid="_x0000_s12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168</xdr:row>
          <xdr:rowOff>38100</xdr:rowOff>
        </xdr:from>
        <xdr:to>
          <xdr:col>1</xdr:col>
          <xdr:colOff>228600</xdr:colOff>
          <xdr:row>168</xdr:row>
          <xdr:rowOff>209550</xdr:rowOff>
        </xdr:to>
        <xdr:sp macro="" textlink="">
          <xdr:nvSpPr>
            <xdr:cNvPr id="1247" name="Check Box 223" hidden="1">
              <a:extLst>
                <a:ext uri="{63B3BB69-23CF-44E3-9099-C40C66FF867C}">
                  <a14:compatExt spid="_x0000_s12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169</xdr:row>
          <xdr:rowOff>19050</xdr:rowOff>
        </xdr:from>
        <xdr:to>
          <xdr:col>1</xdr:col>
          <xdr:colOff>219075</xdr:colOff>
          <xdr:row>170</xdr:row>
          <xdr:rowOff>0</xdr:rowOff>
        </xdr:to>
        <xdr:sp macro="" textlink="">
          <xdr:nvSpPr>
            <xdr:cNvPr id="1248" name="Check Box 224" hidden="1">
              <a:extLst>
                <a:ext uri="{63B3BB69-23CF-44E3-9099-C40C66FF867C}">
                  <a14:compatExt spid="_x0000_s12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170</xdr:row>
          <xdr:rowOff>19050</xdr:rowOff>
        </xdr:from>
        <xdr:to>
          <xdr:col>1</xdr:col>
          <xdr:colOff>219075</xdr:colOff>
          <xdr:row>171</xdr:row>
          <xdr:rowOff>0</xdr:rowOff>
        </xdr:to>
        <xdr:sp macro="" textlink="">
          <xdr:nvSpPr>
            <xdr:cNvPr id="1249" name="Check Box 225" hidden="1">
              <a:extLst>
                <a:ext uri="{63B3BB69-23CF-44E3-9099-C40C66FF867C}">
                  <a14:compatExt spid="_x0000_s12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171</xdr:row>
          <xdr:rowOff>38100</xdr:rowOff>
        </xdr:from>
        <xdr:to>
          <xdr:col>1</xdr:col>
          <xdr:colOff>219075</xdr:colOff>
          <xdr:row>171</xdr:row>
          <xdr:rowOff>209550</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172</xdr:row>
          <xdr:rowOff>9525</xdr:rowOff>
        </xdr:from>
        <xdr:to>
          <xdr:col>1</xdr:col>
          <xdr:colOff>228600</xdr:colOff>
          <xdr:row>172</xdr:row>
          <xdr:rowOff>180975</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176</xdr:row>
          <xdr:rowOff>19050</xdr:rowOff>
        </xdr:from>
        <xdr:to>
          <xdr:col>1</xdr:col>
          <xdr:colOff>219075</xdr:colOff>
          <xdr:row>176</xdr:row>
          <xdr:rowOff>190500</xdr:rowOff>
        </xdr:to>
        <xdr:sp macro="" textlink="">
          <xdr:nvSpPr>
            <xdr:cNvPr id="1252" name="Check Box 228" hidden="1">
              <a:extLst>
                <a:ext uri="{63B3BB69-23CF-44E3-9099-C40C66FF867C}">
                  <a14:compatExt spid="_x0000_s12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904875</xdr:colOff>
          <xdr:row>151</xdr:row>
          <xdr:rowOff>0</xdr:rowOff>
        </xdr:from>
        <xdr:to>
          <xdr:col>7</xdr:col>
          <xdr:colOff>200025</xdr:colOff>
          <xdr:row>151</xdr:row>
          <xdr:rowOff>171450</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152</xdr:row>
          <xdr:rowOff>266700</xdr:rowOff>
        </xdr:from>
        <xdr:to>
          <xdr:col>7</xdr:col>
          <xdr:colOff>209550</xdr:colOff>
          <xdr:row>152</xdr:row>
          <xdr:rowOff>438150</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155</xdr:row>
          <xdr:rowOff>19050</xdr:rowOff>
        </xdr:from>
        <xdr:to>
          <xdr:col>7</xdr:col>
          <xdr:colOff>209550</xdr:colOff>
          <xdr:row>155</xdr:row>
          <xdr:rowOff>190500</xdr:rowOff>
        </xdr:to>
        <xdr:sp macro="" textlink="">
          <xdr:nvSpPr>
            <xdr:cNvPr id="1258" name="Check Box 234" hidden="1">
              <a:extLst>
                <a:ext uri="{63B3BB69-23CF-44E3-9099-C40C66FF867C}">
                  <a14:compatExt spid="_x0000_s12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173</xdr:row>
          <xdr:rowOff>19050</xdr:rowOff>
        </xdr:from>
        <xdr:to>
          <xdr:col>1</xdr:col>
          <xdr:colOff>219075</xdr:colOff>
          <xdr:row>174</xdr:row>
          <xdr:rowOff>0</xdr:rowOff>
        </xdr:to>
        <xdr:sp macro="" textlink="">
          <xdr:nvSpPr>
            <xdr:cNvPr id="1266" name="Check Box 242" hidden="1">
              <a:extLst>
                <a:ext uri="{63B3BB69-23CF-44E3-9099-C40C66FF867C}">
                  <a14:compatExt spid="_x0000_s12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174</xdr:row>
          <xdr:rowOff>9525</xdr:rowOff>
        </xdr:from>
        <xdr:to>
          <xdr:col>1</xdr:col>
          <xdr:colOff>219075</xdr:colOff>
          <xdr:row>174</xdr:row>
          <xdr:rowOff>180975</xdr:rowOff>
        </xdr:to>
        <xdr:sp macro="" textlink="">
          <xdr:nvSpPr>
            <xdr:cNvPr id="1267" name="Check Box 243" hidden="1">
              <a:extLst>
                <a:ext uri="{63B3BB69-23CF-44E3-9099-C40C66FF867C}">
                  <a14:compatExt spid="_x0000_s12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1123950</xdr:colOff>
          <xdr:row>175</xdr:row>
          <xdr:rowOff>9525</xdr:rowOff>
        </xdr:from>
        <xdr:to>
          <xdr:col>1</xdr:col>
          <xdr:colOff>219075</xdr:colOff>
          <xdr:row>175</xdr:row>
          <xdr:rowOff>180975</xdr:rowOff>
        </xdr:to>
        <xdr:sp macro="" textlink="">
          <xdr:nvSpPr>
            <xdr:cNvPr id="1268" name="Check Box 244" hidden="1">
              <a:extLst>
                <a:ext uri="{63B3BB69-23CF-44E3-9099-C40C66FF867C}">
                  <a14:compatExt spid="_x0000_s12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180</xdr:row>
          <xdr:rowOff>9525</xdr:rowOff>
        </xdr:from>
        <xdr:to>
          <xdr:col>1</xdr:col>
          <xdr:colOff>238125</xdr:colOff>
          <xdr:row>180</xdr:row>
          <xdr:rowOff>180975</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181</xdr:row>
          <xdr:rowOff>0</xdr:rowOff>
        </xdr:from>
        <xdr:to>
          <xdr:col>1</xdr:col>
          <xdr:colOff>238125</xdr:colOff>
          <xdr:row>181</xdr:row>
          <xdr:rowOff>171450</xdr:rowOff>
        </xdr:to>
        <xdr:sp macro="" textlink="">
          <xdr:nvSpPr>
            <xdr:cNvPr id="1273" name="Check Box 249" hidden="1">
              <a:extLst>
                <a:ext uri="{63B3BB69-23CF-44E3-9099-C40C66FF867C}">
                  <a14:compatExt spid="_x0000_s12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182</xdr:row>
          <xdr:rowOff>0</xdr:rowOff>
        </xdr:from>
        <xdr:to>
          <xdr:col>1</xdr:col>
          <xdr:colOff>238125</xdr:colOff>
          <xdr:row>182</xdr:row>
          <xdr:rowOff>171450</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1</xdr:col>
          <xdr:colOff>228600</xdr:colOff>
          <xdr:row>183</xdr:row>
          <xdr:rowOff>171450</xdr:rowOff>
        </xdr:to>
        <xdr:sp macro="" textlink="">
          <xdr:nvSpPr>
            <xdr:cNvPr id="1275" name="Check Box 251" hidden="1">
              <a:extLst>
                <a:ext uri="{63B3BB69-23CF-44E3-9099-C40C66FF867C}">
                  <a14:compatExt spid="_x0000_s12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9525</xdr:rowOff>
        </xdr:from>
        <xdr:to>
          <xdr:col>1</xdr:col>
          <xdr:colOff>228600</xdr:colOff>
          <xdr:row>184</xdr:row>
          <xdr:rowOff>180975</xdr:rowOff>
        </xdr:to>
        <xdr:sp macro="" textlink="">
          <xdr:nvSpPr>
            <xdr:cNvPr id="1276" name="Check Box 252" hidden="1">
              <a:extLst>
                <a:ext uri="{63B3BB69-23CF-44E3-9099-C40C66FF867C}">
                  <a14:compatExt spid="_x0000_s12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185</xdr:row>
          <xdr:rowOff>9525</xdr:rowOff>
        </xdr:from>
        <xdr:to>
          <xdr:col>1</xdr:col>
          <xdr:colOff>238125</xdr:colOff>
          <xdr:row>185</xdr:row>
          <xdr:rowOff>180975</xdr:rowOff>
        </xdr:to>
        <xdr:sp macro="" textlink="">
          <xdr:nvSpPr>
            <xdr:cNvPr id="1277" name="Check Box 253" hidden="1">
              <a:extLst>
                <a:ext uri="{63B3BB69-23CF-44E3-9099-C40C66FF867C}">
                  <a14:compatExt spid="_x0000_s12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187</xdr:row>
          <xdr:rowOff>0</xdr:rowOff>
        </xdr:from>
        <xdr:to>
          <xdr:col>1</xdr:col>
          <xdr:colOff>247650</xdr:colOff>
          <xdr:row>187</xdr:row>
          <xdr:rowOff>171450</xdr:rowOff>
        </xdr:to>
        <xdr:sp macro="" textlink="">
          <xdr:nvSpPr>
            <xdr:cNvPr id="1279" name="Check Box 255" hidden="1">
              <a:extLst>
                <a:ext uri="{63B3BB69-23CF-44E3-9099-C40C66FF867C}">
                  <a14:compatExt spid="_x0000_s12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0</xdr:rowOff>
        </xdr:from>
        <xdr:to>
          <xdr:col>1</xdr:col>
          <xdr:colOff>238125</xdr:colOff>
          <xdr:row>188</xdr:row>
          <xdr:rowOff>171450</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0</xdr:rowOff>
        </xdr:from>
        <xdr:to>
          <xdr:col>1</xdr:col>
          <xdr:colOff>238125</xdr:colOff>
          <xdr:row>189</xdr:row>
          <xdr:rowOff>171450</xdr:rowOff>
        </xdr:to>
        <xdr:sp macro="" textlink="">
          <xdr:nvSpPr>
            <xdr:cNvPr id="1281" name="Check Box 257" hidden="1">
              <a:extLst>
                <a:ext uri="{63B3BB69-23CF-44E3-9099-C40C66FF867C}">
                  <a14:compatExt spid="_x0000_s12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0</xdr:rowOff>
        </xdr:from>
        <xdr:to>
          <xdr:col>1</xdr:col>
          <xdr:colOff>228600</xdr:colOff>
          <xdr:row>190</xdr:row>
          <xdr:rowOff>171450</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192</xdr:row>
          <xdr:rowOff>28575</xdr:rowOff>
        </xdr:from>
        <xdr:to>
          <xdr:col>1</xdr:col>
          <xdr:colOff>238125</xdr:colOff>
          <xdr:row>192</xdr:row>
          <xdr:rowOff>200025</xdr:rowOff>
        </xdr:to>
        <xdr:sp macro="" textlink="">
          <xdr:nvSpPr>
            <xdr:cNvPr id="1283" name="Check Box 259" hidden="1">
              <a:extLst>
                <a:ext uri="{63B3BB69-23CF-44E3-9099-C40C66FF867C}">
                  <a14:compatExt spid="_x0000_s12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193</xdr:row>
          <xdr:rowOff>0</xdr:rowOff>
        </xdr:from>
        <xdr:to>
          <xdr:col>1</xdr:col>
          <xdr:colOff>238125</xdr:colOff>
          <xdr:row>193</xdr:row>
          <xdr:rowOff>171450</xdr:rowOff>
        </xdr:to>
        <xdr:sp macro="" textlink="">
          <xdr:nvSpPr>
            <xdr:cNvPr id="1284" name="Check Box 260" hidden="1">
              <a:extLst>
                <a:ext uri="{63B3BB69-23CF-44E3-9099-C40C66FF867C}">
                  <a14:compatExt spid="_x0000_s12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194</xdr:row>
          <xdr:rowOff>0</xdr:rowOff>
        </xdr:from>
        <xdr:to>
          <xdr:col>1</xdr:col>
          <xdr:colOff>238125</xdr:colOff>
          <xdr:row>194</xdr:row>
          <xdr:rowOff>171450</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195</xdr:row>
          <xdr:rowOff>0</xdr:rowOff>
        </xdr:from>
        <xdr:to>
          <xdr:col>1</xdr:col>
          <xdr:colOff>228600</xdr:colOff>
          <xdr:row>195</xdr:row>
          <xdr:rowOff>171450</xdr:rowOff>
        </xdr:to>
        <xdr:sp macro="" textlink="">
          <xdr:nvSpPr>
            <xdr:cNvPr id="1286" name="Check Box 262" hidden="1">
              <a:extLst>
                <a:ext uri="{63B3BB69-23CF-44E3-9099-C40C66FF867C}">
                  <a14:compatExt spid="_x0000_s12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209</xdr:row>
          <xdr:rowOff>0</xdr:rowOff>
        </xdr:from>
        <xdr:to>
          <xdr:col>0</xdr:col>
          <xdr:colOff>228600</xdr:colOff>
          <xdr:row>209</xdr:row>
          <xdr:rowOff>171450</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207</xdr:row>
          <xdr:rowOff>28575</xdr:rowOff>
        </xdr:from>
        <xdr:to>
          <xdr:col>0</xdr:col>
          <xdr:colOff>238125</xdr:colOff>
          <xdr:row>207</xdr:row>
          <xdr:rowOff>200025</xdr:rowOff>
        </xdr:to>
        <xdr:sp macro="" textlink="">
          <xdr:nvSpPr>
            <xdr:cNvPr id="1289" name="Check Box 265" hidden="1">
              <a:extLst>
                <a:ext uri="{63B3BB69-23CF-44E3-9099-C40C66FF867C}">
                  <a14:compatExt spid="_x0000_s12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205</xdr:row>
          <xdr:rowOff>28575</xdr:rowOff>
        </xdr:from>
        <xdr:to>
          <xdr:col>0</xdr:col>
          <xdr:colOff>238125</xdr:colOff>
          <xdr:row>206</xdr:row>
          <xdr:rowOff>9525</xdr:rowOff>
        </xdr:to>
        <xdr:sp macro="" textlink="">
          <xdr:nvSpPr>
            <xdr:cNvPr id="1290" name="Check Box 266" hidden="1">
              <a:extLst>
                <a:ext uri="{63B3BB69-23CF-44E3-9099-C40C66FF867C}">
                  <a14:compatExt spid="_x0000_s12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203</xdr:row>
          <xdr:rowOff>9525</xdr:rowOff>
        </xdr:from>
        <xdr:to>
          <xdr:col>0</xdr:col>
          <xdr:colOff>238125</xdr:colOff>
          <xdr:row>204</xdr:row>
          <xdr:rowOff>19050</xdr:rowOff>
        </xdr:to>
        <xdr:sp macro="" textlink="">
          <xdr:nvSpPr>
            <xdr:cNvPr id="1291" name="Check Box 267" hidden="1">
              <a:extLst>
                <a:ext uri="{63B3BB69-23CF-44E3-9099-C40C66FF867C}">
                  <a14:compatExt spid="_x0000_s12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201</xdr:row>
          <xdr:rowOff>9525</xdr:rowOff>
        </xdr:from>
        <xdr:to>
          <xdr:col>0</xdr:col>
          <xdr:colOff>247650</xdr:colOff>
          <xdr:row>202</xdr:row>
          <xdr:rowOff>38100</xdr:rowOff>
        </xdr:to>
        <xdr:sp macro="" textlink="">
          <xdr:nvSpPr>
            <xdr:cNvPr id="1292" name="Check Box 268" hidden="1">
              <a:extLst>
                <a:ext uri="{63B3BB69-23CF-44E3-9099-C40C66FF867C}">
                  <a14:compatExt spid="_x0000_s12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218</xdr:row>
          <xdr:rowOff>342900</xdr:rowOff>
        </xdr:from>
        <xdr:to>
          <xdr:col>0</xdr:col>
          <xdr:colOff>228600</xdr:colOff>
          <xdr:row>218</xdr:row>
          <xdr:rowOff>514350</xdr:rowOff>
        </xdr:to>
        <xdr:sp macro="" textlink="">
          <xdr:nvSpPr>
            <xdr:cNvPr id="1296" name="Check Box 272" hidden="1">
              <a:extLst>
                <a:ext uri="{63B3BB69-23CF-44E3-9099-C40C66FF867C}">
                  <a14:compatExt spid="_x0000_s12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219</xdr:row>
          <xdr:rowOff>352425</xdr:rowOff>
        </xdr:from>
        <xdr:to>
          <xdr:col>0</xdr:col>
          <xdr:colOff>228600</xdr:colOff>
          <xdr:row>219</xdr:row>
          <xdr:rowOff>523875</xdr:rowOff>
        </xdr:to>
        <xdr:sp macro="" textlink="">
          <xdr:nvSpPr>
            <xdr:cNvPr id="1297" name="Check Box 273" hidden="1">
              <a:extLst>
                <a:ext uri="{63B3BB69-23CF-44E3-9099-C40C66FF867C}">
                  <a14:compatExt spid="_x0000_s12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220</xdr:row>
          <xdr:rowOff>352425</xdr:rowOff>
        </xdr:from>
        <xdr:to>
          <xdr:col>0</xdr:col>
          <xdr:colOff>228600</xdr:colOff>
          <xdr:row>220</xdr:row>
          <xdr:rowOff>523875</xdr:rowOff>
        </xdr:to>
        <xdr:sp macro="" textlink="">
          <xdr:nvSpPr>
            <xdr:cNvPr id="1298" name="Check Box 274" hidden="1">
              <a:extLst>
                <a:ext uri="{63B3BB69-23CF-44E3-9099-C40C66FF867C}">
                  <a14:compatExt spid="_x0000_s12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221</xdr:row>
          <xdr:rowOff>352425</xdr:rowOff>
        </xdr:from>
        <xdr:to>
          <xdr:col>0</xdr:col>
          <xdr:colOff>228600</xdr:colOff>
          <xdr:row>221</xdr:row>
          <xdr:rowOff>523875</xdr:rowOff>
        </xdr:to>
        <xdr:sp macro="" textlink="">
          <xdr:nvSpPr>
            <xdr:cNvPr id="1299" name="Check Box 275" hidden="1">
              <a:extLst>
                <a:ext uri="{63B3BB69-23CF-44E3-9099-C40C66FF867C}">
                  <a14:compatExt spid="_x0000_s12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223</xdr:row>
          <xdr:rowOff>352425</xdr:rowOff>
        </xdr:from>
        <xdr:to>
          <xdr:col>0</xdr:col>
          <xdr:colOff>228600</xdr:colOff>
          <xdr:row>223</xdr:row>
          <xdr:rowOff>523875</xdr:rowOff>
        </xdr:to>
        <xdr:sp macro="" textlink="">
          <xdr:nvSpPr>
            <xdr:cNvPr id="1301" name="Check Box 277" hidden="1">
              <a:extLst>
                <a:ext uri="{63B3BB69-23CF-44E3-9099-C40C66FF867C}">
                  <a14:compatExt spid="_x0000_s13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224</xdr:row>
          <xdr:rowOff>342900</xdr:rowOff>
        </xdr:from>
        <xdr:to>
          <xdr:col>0</xdr:col>
          <xdr:colOff>228600</xdr:colOff>
          <xdr:row>224</xdr:row>
          <xdr:rowOff>514350</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222</xdr:row>
          <xdr:rowOff>352425</xdr:rowOff>
        </xdr:from>
        <xdr:to>
          <xdr:col>0</xdr:col>
          <xdr:colOff>228600</xdr:colOff>
          <xdr:row>222</xdr:row>
          <xdr:rowOff>523875</xdr:rowOff>
        </xdr:to>
        <xdr:sp macro="" textlink="">
          <xdr:nvSpPr>
            <xdr:cNvPr id="1303" name="Check Box 279" hidden="1">
              <a:extLst>
                <a:ext uri="{63B3BB69-23CF-44E3-9099-C40C66FF867C}">
                  <a14:compatExt spid="_x0000_s13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217</xdr:row>
          <xdr:rowOff>361950</xdr:rowOff>
        </xdr:from>
        <xdr:to>
          <xdr:col>0</xdr:col>
          <xdr:colOff>228600</xdr:colOff>
          <xdr:row>217</xdr:row>
          <xdr:rowOff>533400</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121</xdr:row>
          <xdr:rowOff>9525</xdr:rowOff>
        </xdr:from>
        <xdr:to>
          <xdr:col>0</xdr:col>
          <xdr:colOff>295275</xdr:colOff>
          <xdr:row>121</xdr:row>
          <xdr:rowOff>180975</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38" Type="http://schemas.openxmlformats.org/officeDocument/2006/relationships/ctrlProp" Target="../ctrlProps/ctrlProp134.xml"/><Relationship Id="rId154" Type="http://schemas.openxmlformats.org/officeDocument/2006/relationships/ctrlProp" Target="../ctrlProps/ctrlProp150.xml"/><Relationship Id="rId159" Type="http://schemas.openxmlformats.org/officeDocument/2006/relationships/ctrlProp" Target="../ctrlProps/ctrlProp155.xml"/><Relationship Id="rId175" Type="http://schemas.openxmlformats.org/officeDocument/2006/relationships/ctrlProp" Target="../ctrlProps/ctrlProp171.xml"/><Relationship Id="rId170" Type="http://schemas.openxmlformats.org/officeDocument/2006/relationships/ctrlProp" Target="../ctrlProps/ctrlProp166.xml"/><Relationship Id="rId191" Type="http://schemas.openxmlformats.org/officeDocument/2006/relationships/ctrlProp" Target="../ctrlProps/ctrlProp187.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144" Type="http://schemas.openxmlformats.org/officeDocument/2006/relationships/ctrlProp" Target="../ctrlProps/ctrlProp140.xml"/><Relationship Id="rId149" Type="http://schemas.openxmlformats.org/officeDocument/2006/relationships/ctrlProp" Target="../ctrlProps/ctrlProp145.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60" Type="http://schemas.openxmlformats.org/officeDocument/2006/relationships/ctrlProp" Target="../ctrlProps/ctrlProp156.xml"/><Relationship Id="rId165" Type="http://schemas.openxmlformats.org/officeDocument/2006/relationships/ctrlProp" Target="../ctrlProps/ctrlProp161.xml"/><Relationship Id="rId181" Type="http://schemas.openxmlformats.org/officeDocument/2006/relationships/ctrlProp" Target="../ctrlProps/ctrlProp177.xml"/><Relationship Id="rId186" Type="http://schemas.openxmlformats.org/officeDocument/2006/relationships/ctrlProp" Target="../ctrlProps/ctrlProp182.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50" Type="http://schemas.openxmlformats.org/officeDocument/2006/relationships/ctrlProp" Target="../ctrlProps/ctrlProp146.xml"/><Relationship Id="rId155" Type="http://schemas.openxmlformats.org/officeDocument/2006/relationships/ctrlProp" Target="../ctrlProps/ctrlProp151.xml"/><Relationship Id="rId171" Type="http://schemas.openxmlformats.org/officeDocument/2006/relationships/ctrlProp" Target="../ctrlProps/ctrlProp167.xml"/><Relationship Id="rId176" Type="http://schemas.openxmlformats.org/officeDocument/2006/relationships/ctrlProp" Target="../ctrlProps/ctrlProp172.xml"/><Relationship Id="rId192" Type="http://schemas.openxmlformats.org/officeDocument/2006/relationships/ctrlProp" Target="../ctrlProps/ctrlProp188.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66" Type="http://schemas.openxmlformats.org/officeDocument/2006/relationships/ctrlProp" Target="../ctrlProps/ctrlProp162.xml"/><Relationship Id="rId182" Type="http://schemas.openxmlformats.org/officeDocument/2006/relationships/ctrlProp" Target="../ctrlProps/ctrlProp178.xml"/><Relationship Id="rId187" Type="http://schemas.openxmlformats.org/officeDocument/2006/relationships/ctrlProp" Target="../ctrlProps/ctrlProp183.xml"/><Relationship Id="rId1" Type="http://schemas.openxmlformats.org/officeDocument/2006/relationships/printerSettings" Target="../printerSettings/printerSettings1.bin"/><Relationship Id="rId6" Type="http://schemas.openxmlformats.org/officeDocument/2006/relationships/ctrlProp" Target="../ctrlProps/ctrlProp2.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51" Type="http://schemas.openxmlformats.org/officeDocument/2006/relationships/ctrlProp" Target="../ctrlProps/ctrlProp147.xml"/><Relationship Id="rId156" Type="http://schemas.openxmlformats.org/officeDocument/2006/relationships/ctrlProp" Target="../ctrlProps/ctrlProp152.xml"/><Relationship Id="rId177" Type="http://schemas.openxmlformats.org/officeDocument/2006/relationships/ctrlProp" Target="../ctrlProps/ctrlProp173.xml"/><Relationship Id="rId172" Type="http://schemas.openxmlformats.org/officeDocument/2006/relationships/ctrlProp" Target="../ctrlProps/ctrlProp168.xml"/><Relationship Id="rId193" Type="http://schemas.openxmlformats.org/officeDocument/2006/relationships/ctrlProp" Target="../ctrlProps/ctrlProp189.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183" Type="http://schemas.openxmlformats.org/officeDocument/2006/relationships/ctrlProp" Target="../ctrlProps/ctrlProp179.xml"/><Relationship Id="rId2" Type="http://schemas.openxmlformats.org/officeDocument/2006/relationships/drawing" Target="../drawings/drawing1.xml"/><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3" Type="http://schemas.openxmlformats.org/officeDocument/2006/relationships/vmlDrawing" Target="../drawings/vmlDrawing1.v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190" Type="http://schemas.openxmlformats.org/officeDocument/2006/relationships/ctrlProp" Target="../ctrlProps/ctrlProp186.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2.vml"/><Relationship Id="rId9" Type="http://schemas.openxmlformats.org/officeDocument/2006/relationships/ctrlProp" Target="../ctrlProps/ctrlProp5.xml"/><Relationship Id="rId180" Type="http://schemas.openxmlformats.org/officeDocument/2006/relationships/ctrlProp" Target="../ctrlProps/ctrlProp176.xml"/><Relationship Id="rId26"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407"/>
  <sheetViews>
    <sheetView tabSelected="1" workbookViewId="0">
      <pane xSplit="9" topLeftCell="J1" activePane="topRight" state="frozen"/>
      <selection activeCell="A16" sqref="A16"/>
      <selection pane="topRight" activeCell="D196" sqref="D196:D197"/>
    </sheetView>
  </sheetViews>
  <sheetFormatPr defaultRowHeight="16.5" x14ac:dyDescent="0.3"/>
  <cols>
    <col min="1" max="1" width="17" style="20" customWidth="1"/>
    <col min="2" max="2" width="9.140625" style="20" customWidth="1"/>
    <col min="3" max="6" width="9.140625" style="20"/>
    <col min="7" max="7" width="14" style="20" customWidth="1"/>
    <col min="8" max="8" width="9.140625" style="20"/>
    <col min="9" max="9" width="10.140625" style="20" customWidth="1"/>
  </cols>
  <sheetData>
    <row r="1" spans="1:9" ht="9" customHeight="1" x14ac:dyDescent="0.3">
      <c r="A1" s="13"/>
      <c r="B1" s="13"/>
      <c r="C1" s="13"/>
      <c r="D1" s="13"/>
      <c r="E1" s="13"/>
      <c r="F1" s="13"/>
      <c r="G1" s="13"/>
      <c r="H1" s="13"/>
      <c r="I1" s="13"/>
    </row>
    <row r="2" spans="1:9" ht="17.25" customHeight="1" x14ac:dyDescent="0.25">
      <c r="A2" s="14" t="s">
        <v>0</v>
      </c>
      <c r="B2" s="139" t="s">
        <v>339</v>
      </c>
      <c r="C2" s="139"/>
      <c r="D2" s="139"/>
      <c r="E2" s="139"/>
      <c r="F2" s="139"/>
      <c r="G2" s="139"/>
      <c r="H2" s="15" t="s">
        <v>1</v>
      </c>
      <c r="I2" s="46">
        <f>VLOOKUP(B2,Sheet3!A:B,2,FALSE)</f>
        <v>4002</v>
      </c>
    </row>
    <row r="3" spans="1:9" ht="9" customHeight="1" x14ac:dyDescent="0.25">
      <c r="A3" s="14"/>
      <c r="B3" s="16"/>
      <c r="C3" s="16"/>
      <c r="D3" s="16"/>
      <c r="E3" s="16"/>
      <c r="F3" s="16"/>
      <c r="G3" s="16"/>
      <c r="H3" s="15"/>
      <c r="I3" s="14"/>
    </row>
    <row r="4" spans="1:9" ht="27" customHeight="1" x14ac:dyDescent="0.25">
      <c r="A4" s="14" t="s">
        <v>10</v>
      </c>
      <c r="B4" s="139" t="s">
        <v>561</v>
      </c>
      <c r="C4" s="139"/>
      <c r="D4" s="139"/>
      <c r="E4" s="139"/>
      <c r="F4" s="139"/>
      <c r="G4" s="139"/>
      <c r="H4" s="144"/>
      <c r="I4" s="144"/>
    </row>
    <row r="5" spans="1:9" ht="6" customHeight="1" x14ac:dyDescent="0.25">
      <c r="A5" s="17"/>
      <c r="B5" s="18"/>
      <c r="C5" s="18"/>
      <c r="D5" s="18"/>
      <c r="E5" s="18"/>
      <c r="F5" s="17"/>
      <c r="G5" s="17"/>
      <c r="H5" s="17"/>
      <c r="I5" s="17"/>
    </row>
    <row r="6" spans="1:9" ht="251.25" customHeight="1" x14ac:dyDescent="0.25">
      <c r="A6" s="140" t="s">
        <v>11</v>
      </c>
      <c r="B6" s="140"/>
      <c r="C6" s="140"/>
      <c r="D6" s="140"/>
      <c r="E6" s="140"/>
      <c r="F6" s="140"/>
      <c r="G6" s="140"/>
      <c r="H6" s="140"/>
      <c r="I6" s="140"/>
    </row>
    <row r="7" spans="1:9" ht="4.5" customHeight="1" x14ac:dyDescent="0.25">
      <c r="A7" s="10"/>
      <c r="B7" s="10"/>
      <c r="C7" s="10"/>
      <c r="D7" s="10"/>
      <c r="E7" s="10"/>
      <c r="F7" s="10"/>
      <c r="G7" s="10"/>
      <c r="H7" s="10"/>
      <c r="I7" s="10"/>
    </row>
    <row r="8" spans="1:9" ht="17.25" customHeight="1" x14ac:dyDescent="0.3">
      <c r="A8" s="141" t="s">
        <v>2</v>
      </c>
      <c r="B8" s="141"/>
      <c r="C8" s="141"/>
      <c r="D8" s="141"/>
      <c r="E8" s="141"/>
      <c r="F8" s="141"/>
      <c r="G8" s="141"/>
      <c r="H8" s="141"/>
      <c r="I8" s="141"/>
    </row>
    <row r="9" spans="1:9" ht="29.25" customHeight="1" x14ac:dyDescent="0.25">
      <c r="A9" s="142" t="s">
        <v>3</v>
      </c>
      <c r="B9" s="142"/>
      <c r="C9" s="142"/>
      <c r="D9" s="142"/>
      <c r="E9" s="142"/>
      <c r="F9" s="142"/>
      <c r="G9" s="142"/>
      <c r="H9" s="142"/>
      <c r="I9" s="142"/>
    </row>
    <row r="10" spans="1:9" ht="3" customHeight="1" x14ac:dyDescent="0.25">
      <c r="A10" s="11"/>
      <c r="B10" s="11"/>
      <c r="C10" s="11"/>
      <c r="D10" s="11"/>
      <c r="E10" s="11"/>
      <c r="F10" s="11"/>
      <c r="G10" s="11"/>
      <c r="H10" s="11"/>
      <c r="I10" s="11"/>
    </row>
    <row r="11" spans="1:9" ht="30" customHeight="1" x14ac:dyDescent="0.25">
      <c r="A11" s="143" t="s">
        <v>12</v>
      </c>
      <c r="B11" s="143"/>
      <c r="C11" s="143"/>
      <c r="D11" s="143"/>
      <c r="E11" s="143"/>
      <c r="F11" s="143"/>
      <c r="G11" s="143"/>
      <c r="H11" s="143"/>
      <c r="I11" s="143"/>
    </row>
    <row r="12" spans="1:9" ht="3" customHeight="1" x14ac:dyDescent="0.3">
      <c r="A12" s="11"/>
      <c r="B12" s="11"/>
      <c r="C12" s="11"/>
      <c r="D12" s="11"/>
      <c r="E12" s="11"/>
      <c r="F12" s="11"/>
      <c r="G12" s="11"/>
      <c r="H12" s="11"/>
      <c r="I12" s="11"/>
    </row>
    <row r="13" spans="1:9" ht="27" customHeight="1" x14ac:dyDescent="0.3">
      <c r="A13" s="143" t="s">
        <v>4</v>
      </c>
      <c r="B13" s="143"/>
      <c r="C13" s="143"/>
      <c r="D13" s="143"/>
      <c r="E13" s="143"/>
      <c r="F13" s="143"/>
      <c r="G13" s="143"/>
      <c r="H13" s="143"/>
      <c r="I13" s="143"/>
    </row>
    <row r="14" spans="1:9" ht="3" customHeight="1" x14ac:dyDescent="0.3">
      <c r="A14" s="11"/>
      <c r="B14" s="11"/>
      <c r="C14" s="11"/>
      <c r="D14" s="11"/>
      <c r="E14" s="11"/>
      <c r="F14" s="11"/>
      <c r="G14" s="11"/>
      <c r="H14" s="11"/>
      <c r="I14" s="11"/>
    </row>
    <row r="15" spans="1:9" ht="44.25" customHeight="1" x14ac:dyDescent="0.3">
      <c r="A15" s="143" t="s">
        <v>5</v>
      </c>
      <c r="B15" s="143"/>
      <c r="C15" s="143"/>
      <c r="D15" s="143"/>
      <c r="E15" s="143"/>
      <c r="F15" s="143"/>
      <c r="G15" s="143"/>
      <c r="H15" s="143"/>
      <c r="I15" s="143"/>
    </row>
    <row r="16" spans="1:9" ht="3" customHeight="1" x14ac:dyDescent="0.3">
      <c r="A16" s="4"/>
      <c r="B16" s="4"/>
      <c r="C16" s="4"/>
      <c r="D16" s="4"/>
      <c r="E16" s="4"/>
      <c r="F16" s="4"/>
      <c r="G16" s="4"/>
      <c r="H16" s="4"/>
      <c r="I16" s="4"/>
    </row>
    <row r="17" spans="1:9" ht="29.25" customHeight="1" x14ac:dyDescent="0.25">
      <c r="A17" s="124" t="s">
        <v>6</v>
      </c>
      <c r="B17" s="124"/>
      <c r="C17" s="124"/>
      <c r="D17" s="124"/>
      <c r="E17" s="124"/>
      <c r="F17" s="124"/>
      <c r="G17" s="124"/>
      <c r="H17" s="124"/>
      <c r="I17" s="124"/>
    </row>
    <row r="18" spans="1:9" ht="3" customHeight="1" x14ac:dyDescent="0.25">
      <c r="A18" s="4"/>
      <c r="B18" s="4"/>
      <c r="C18" s="4"/>
      <c r="D18" s="4"/>
      <c r="E18" s="4"/>
      <c r="F18" s="4"/>
      <c r="G18" s="4"/>
      <c r="H18" s="4"/>
      <c r="I18" s="4"/>
    </row>
    <row r="19" spans="1:9" ht="29.25" customHeight="1" x14ac:dyDescent="0.25">
      <c r="A19" s="124" t="s">
        <v>7</v>
      </c>
      <c r="B19" s="124"/>
      <c r="C19" s="124"/>
      <c r="D19" s="124"/>
      <c r="E19" s="124"/>
      <c r="F19" s="124"/>
      <c r="G19" s="124"/>
      <c r="H19" s="124"/>
      <c r="I19" s="124"/>
    </row>
    <row r="20" spans="1:9" ht="3" customHeight="1" x14ac:dyDescent="0.25">
      <c r="A20" s="4"/>
      <c r="B20" s="4"/>
      <c r="C20" s="4"/>
      <c r="D20" s="4"/>
      <c r="E20" s="4"/>
      <c r="F20" s="4"/>
      <c r="G20" s="4"/>
      <c r="H20" s="4"/>
      <c r="I20" s="4"/>
    </row>
    <row r="21" spans="1:9" ht="29.25" customHeight="1" x14ac:dyDescent="0.25">
      <c r="A21" s="125" t="s">
        <v>8</v>
      </c>
      <c r="B21" s="125"/>
      <c r="C21" s="125"/>
      <c r="D21" s="125"/>
      <c r="E21" s="125"/>
      <c r="F21" s="125"/>
      <c r="G21" s="125"/>
      <c r="H21" s="125"/>
      <c r="I21" s="125"/>
    </row>
    <row r="22" spans="1:9" ht="3" customHeight="1" x14ac:dyDescent="0.25">
      <c r="A22" s="4"/>
      <c r="B22" s="4"/>
      <c r="C22" s="4"/>
      <c r="D22" s="4"/>
      <c r="E22" s="4"/>
      <c r="F22" s="4"/>
      <c r="G22" s="4"/>
      <c r="H22" s="4"/>
      <c r="I22" s="4"/>
    </row>
    <row r="23" spans="1:9" ht="45.75" customHeight="1" x14ac:dyDescent="0.25">
      <c r="A23" s="125" t="s">
        <v>13</v>
      </c>
      <c r="B23" s="125"/>
      <c r="C23" s="125"/>
      <c r="D23" s="125"/>
      <c r="E23" s="125"/>
      <c r="F23" s="125"/>
      <c r="G23" s="125"/>
      <c r="H23" s="125"/>
      <c r="I23" s="125"/>
    </row>
    <row r="24" spans="1:9" ht="3" customHeight="1" x14ac:dyDescent="0.25">
      <c r="A24" s="4"/>
      <c r="B24" s="4"/>
      <c r="C24" s="4"/>
      <c r="D24" s="4"/>
      <c r="E24" s="4"/>
      <c r="F24" s="4"/>
      <c r="G24" s="4"/>
      <c r="H24" s="4"/>
      <c r="I24" s="4"/>
    </row>
    <row r="25" spans="1:9" ht="33.75" customHeight="1" x14ac:dyDescent="0.25">
      <c r="A25" s="125" t="s">
        <v>9</v>
      </c>
      <c r="B25" s="125"/>
      <c r="C25" s="125"/>
      <c r="D25" s="125"/>
      <c r="E25" s="125"/>
      <c r="F25" s="125"/>
      <c r="G25" s="125"/>
      <c r="H25" s="125"/>
      <c r="I25" s="125"/>
    </row>
    <row r="26" spans="1:9" ht="12.75" customHeight="1" x14ac:dyDescent="0.25">
      <c r="A26" s="12"/>
      <c r="B26" s="12"/>
      <c r="C26" s="12"/>
      <c r="D26" s="12"/>
      <c r="E26" s="12"/>
      <c r="F26" s="12"/>
      <c r="G26" s="12"/>
      <c r="H26" s="12"/>
      <c r="I26" s="12"/>
    </row>
    <row r="27" spans="1:9" ht="21.75" customHeight="1" x14ac:dyDescent="0.25">
      <c r="A27" s="39"/>
      <c r="B27" s="229"/>
      <c r="C27" s="230"/>
      <c r="D27" s="230"/>
      <c r="E27" s="231"/>
      <c r="F27" s="4"/>
      <c r="G27" s="227"/>
      <c r="H27" s="228"/>
      <c r="I27" s="40"/>
    </row>
    <row r="28" spans="1:9" ht="20.25" customHeight="1" x14ac:dyDescent="0.25">
      <c r="A28" s="5"/>
      <c r="B28" s="232" t="s">
        <v>210</v>
      </c>
      <c r="C28" s="232"/>
      <c r="D28" s="232"/>
      <c r="E28" s="232"/>
      <c r="F28" s="5"/>
      <c r="G28" s="232" t="s">
        <v>14</v>
      </c>
      <c r="H28" s="232"/>
      <c r="I28" s="5"/>
    </row>
    <row r="29" spans="1:9" ht="4.5" customHeight="1" x14ac:dyDescent="0.25">
      <c r="A29" s="2"/>
      <c r="B29" s="2"/>
      <c r="C29" s="2"/>
      <c r="D29" s="2"/>
      <c r="E29" s="2"/>
      <c r="F29" s="2"/>
      <c r="G29" s="2"/>
      <c r="H29" s="2"/>
      <c r="I29" s="2"/>
    </row>
    <row r="30" spans="1:9" ht="12.75" customHeight="1" thickBot="1" x14ac:dyDescent="0.3">
      <c r="A30" s="156" t="s">
        <v>15</v>
      </c>
      <c r="B30" s="156"/>
      <c r="C30" s="156"/>
      <c r="D30" s="156"/>
      <c r="E30" s="156"/>
      <c r="F30" s="156"/>
      <c r="G30" s="156"/>
      <c r="H30" s="156"/>
      <c r="I30" s="156"/>
    </row>
    <row r="31" spans="1:9" ht="27" customHeight="1" thickBot="1" x14ac:dyDescent="0.3">
      <c r="A31" s="151" t="s">
        <v>16</v>
      </c>
      <c r="B31" s="152"/>
      <c r="C31" s="152"/>
      <c r="D31" s="152"/>
      <c r="E31" s="152"/>
      <c r="F31" s="152"/>
      <c r="G31" s="152"/>
      <c r="H31" s="152"/>
      <c r="I31" s="153"/>
    </row>
    <row r="32" spans="1:9" ht="4.5" customHeight="1" x14ac:dyDescent="0.25">
      <c r="A32" s="3"/>
      <c r="B32" s="3"/>
      <c r="C32" s="3"/>
      <c r="D32" s="3"/>
      <c r="E32" s="3"/>
      <c r="F32" s="3"/>
      <c r="G32" s="3"/>
      <c r="H32" s="3"/>
      <c r="I32" s="3"/>
    </row>
    <row r="33" spans="1:27" ht="24.75" customHeight="1" x14ac:dyDescent="0.25">
      <c r="A33" s="88" t="s">
        <v>17</v>
      </c>
      <c r="B33" s="88"/>
      <c r="C33" s="88"/>
      <c r="D33" s="88"/>
      <c r="E33" s="88"/>
      <c r="F33" s="88"/>
      <c r="G33" s="88"/>
      <c r="H33" s="88"/>
      <c r="I33" s="88"/>
    </row>
    <row r="34" spans="1:27" ht="3.75" customHeight="1" x14ac:dyDescent="0.25">
      <c r="A34" s="3"/>
      <c r="B34" s="3"/>
      <c r="C34" s="3"/>
      <c r="D34" s="3"/>
      <c r="E34" s="3"/>
      <c r="F34" s="3"/>
      <c r="G34" s="3"/>
      <c r="H34" s="3"/>
      <c r="I34" s="3"/>
    </row>
    <row r="35" spans="1:27" ht="11.25" customHeight="1" x14ac:dyDescent="0.25">
      <c r="A35" s="54" t="s">
        <v>18</v>
      </c>
      <c r="B35" s="55"/>
      <c r="C35" s="113" t="s">
        <v>19</v>
      </c>
      <c r="D35" s="113"/>
      <c r="E35" s="113"/>
      <c r="F35" s="113"/>
      <c r="G35" s="113"/>
      <c r="H35" s="113" t="s">
        <v>20</v>
      </c>
      <c r="I35" s="113"/>
    </row>
    <row r="36" spans="1:27" ht="27" customHeight="1" x14ac:dyDescent="0.25">
      <c r="A36" s="127" t="s">
        <v>21</v>
      </c>
      <c r="B36" s="127"/>
      <c r="C36" s="47"/>
      <c r="D36" s="145" t="s">
        <v>22</v>
      </c>
      <c r="E36" s="146"/>
      <c r="F36" s="146"/>
      <c r="G36" s="146"/>
      <c r="H36" s="115">
        <v>43349</v>
      </c>
      <c r="I36" s="115"/>
      <c r="J36" s="24"/>
    </row>
    <row r="37" spans="1:27" ht="36" customHeight="1" x14ac:dyDescent="0.25">
      <c r="A37" s="127"/>
      <c r="B37" s="127"/>
      <c r="C37" s="47"/>
      <c r="D37" s="145" t="s">
        <v>23</v>
      </c>
      <c r="E37" s="146"/>
      <c r="F37" s="146"/>
      <c r="G37" s="147"/>
      <c r="H37" s="115">
        <v>43349</v>
      </c>
      <c r="I37" s="115"/>
      <c r="L37" s="24"/>
    </row>
    <row r="38" spans="1:27" ht="15.75" customHeight="1" x14ac:dyDescent="0.25">
      <c r="A38" s="127"/>
      <c r="B38" s="127"/>
      <c r="C38" s="121"/>
      <c r="D38" s="148" t="s">
        <v>175</v>
      </c>
      <c r="E38" s="149"/>
      <c r="F38" s="149"/>
      <c r="G38" s="150"/>
      <c r="H38" s="115"/>
      <c r="I38" s="115"/>
    </row>
    <row r="39" spans="1:27" ht="15" customHeight="1" x14ac:dyDescent="0.25">
      <c r="A39" s="127"/>
      <c r="B39" s="127"/>
      <c r="C39" s="122"/>
      <c r="D39" s="136"/>
      <c r="E39" s="137"/>
      <c r="F39" s="137"/>
      <c r="G39" s="138"/>
      <c r="H39" s="123"/>
      <c r="I39" s="115"/>
    </row>
    <row r="40" spans="1:27" ht="12.75" customHeight="1" x14ac:dyDescent="0.25">
      <c r="A40" s="8" t="s">
        <v>18</v>
      </c>
      <c r="B40" s="7"/>
      <c r="C40" s="126" t="s">
        <v>19</v>
      </c>
      <c r="D40" s="126"/>
      <c r="E40" s="126"/>
      <c r="F40" s="126"/>
      <c r="G40" s="126"/>
      <c r="H40" s="126" t="s">
        <v>30</v>
      </c>
      <c r="I40" s="126"/>
    </row>
    <row r="41" spans="1:27" s="1" customFormat="1" ht="13.5" customHeight="1" x14ac:dyDescent="0.25">
      <c r="A41" s="120" t="s">
        <v>29</v>
      </c>
      <c r="B41" s="118"/>
      <c r="C41" s="48"/>
      <c r="D41" s="114" t="s">
        <v>25</v>
      </c>
      <c r="E41" s="114"/>
      <c r="F41" s="114"/>
      <c r="G41" s="114"/>
      <c r="H41" s="79" t="str">
        <f>IF(AA41=TRUE,"August 2018 - June 2019","")</f>
        <v>August 2018 - June 2019</v>
      </c>
      <c r="I41" s="79"/>
      <c r="AA41" s="52" t="b">
        <v>1</v>
      </c>
    </row>
    <row r="42" spans="1:27" s="1" customFormat="1" ht="12.75" customHeight="1" x14ac:dyDescent="0.25">
      <c r="A42" s="128"/>
      <c r="B42" s="129"/>
      <c r="C42" s="48"/>
      <c r="D42" s="114" t="s">
        <v>26</v>
      </c>
      <c r="E42" s="114"/>
      <c r="F42" s="114"/>
      <c r="G42" s="114"/>
      <c r="H42" s="79" t="str">
        <f>IF(AA42=TRUE,"August 2018 - June 2019","")</f>
        <v>August 2018 - June 2019</v>
      </c>
      <c r="I42" s="79"/>
      <c r="AA42" s="52" t="b">
        <v>1</v>
      </c>
    </row>
    <row r="43" spans="1:27" s="1" customFormat="1" ht="15" customHeight="1" x14ac:dyDescent="0.25">
      <c r="A43" s="128"/>
      <c r="B43" s="129"/>
      <c r="C43" s="48"/>
      <c r="D43" s="114" t="s">
        <v>27</v>
      </c>
      <c r="E43" s="114"/>
      <c r="F43" s="114"/>
      <c r="G43" s="114"/>
      <c r="H43" s="79" t="str">
        <f>IF(AA43=TRUE,"August 2018 - June 2019","")</f>
        <v>August 2018 - June 2019</v>
      </c>
      <c r="I43" s="79"/>
      <c r="AA43" s="52" t="b">
        <v>1</v>
      </c>
    </row>
    <row r="44" spans="1:27" s="1" customFormat="1" ht="13.5" customHeight="1" x14ac:dyDescent="0.25">
      <c r="A44" s="128"/>
      <c r="B44" s="129"/>
      <c r="C44" s="48"/>
      <c r="D44" s="114" t="s">
        <v>28</v>
      </c>
      <c r="E44" s="114"/>
      <c r="F44" s="114"/>
      <c r="G44" s="114"/>
      <c r="H44" s="79" t="str">
        <f>IF(AA44=TRUE,"August 2018 - June 2019","")</f>
        <v>August 2018 - June 2019</v>
      </c>
      <c r="I44" s="79"/>
      <c r="AA44" s="52" t="b">
        <v>1</v>
      </c>
    </row>
    <row r="45" spans="1:27" s="1" customFormat="1" ht="14.25" customHeight="1" x14ac:dyDescent="0.25">
      <c r="A45" s="128"/>
      <c r="B45" s="129"/>
      <c r="C45" s="132"/>
      <c r="D45" s="119" t="s">
        <v>175</v>
      </c>
      <c r="E45" s="119"/>
      <c r="F45" s="119"/>
      <c r="G45" s="120"/>
      <c r="H45" s="79" t="str">
        <f>IF(AA45=TRUE,"August 2018 - June 2019","")</f>
        <v/>
      </c>
      <c r="I45" s="79"/>
      <c r="N45" s="23"/>
      <c r="AA45" s="52" t="b">
        <v>0</v>
      </c>
    </row>
    <row r="46" spans="1:27" ht="15" customHeight="1" x14ac:dyDescent="0.25">
      <c r="A46" s="130"/>
      <c r="B46" s="131"/>
      <c r="C46" s="133"/>
      <c r="D46" s="136"/>
      <c r="E46" s="137"/>
      <c r="F46" s="137"/>
      <c r="G46" s="138"/>
      <c r="H46" s="63"/>
      <c r="I46" s="79"/>
    </row>
    <row r="47" spans="1:27" ht="3.75" customHeight="1" x14ac:dyDescent="0.25">
      <c r="A47" s="3"/>
      <c r="B47" s="3"/>
      <c r="C47" s="3"/>
      <c r="D47" s="33"/>
      <c r="E47" s="33"/>
      <c r="F47" s="33"/>
      <c r="G47" s="33"/>
      <c r="H47" s="3"/>
      <c r="I47" s="3"/>
    </row>
    <row r="48" spans="1:27" ht="12" customHeight="1" x14ac:dyDescent="0.25">
      <c r="A48" s="154" t="s">
        <v>31</v>
      </c>
      <c r="B48" s="154"/>
      <c r="C48" s="154"/>
      <c r="D48" s="154"/>
      <c r="E48" s="154"/>
      <c r="F48" s="154"/>
      <c r="G48" s="154"/>
      <c r="H48" s="154"/>
      <c r="I48" s="154"/>
    </row>
    <row r="49" spans="1:27" ht="27.75" customHeight="1" x14ac:dyDescent="0.25">
      <c r="A49" s="116" t="s">
        <v>32</v>
      </c>
      <c r="B49" s="116"/>
      <c r="C49" s="116"/>
      <c r="D49" s="116"/>
      <c r="E49" s="116"/>
      <c r="F49" s="116"/>
      <c r="G49" s="116"/>
      <c r="H49" s="116"/>
      <c r="I49" s="116"/>
    </row>
    <row r="50" spans="1:27" ht="4.5" customHeight="1" x14ac:dyDescent="0.25">
      <c r="A50" s="21"/>
      <c r="B50" s="21"/>
      <c r="C50" s="21"/>
      <c r="D50" s="21"/>
      <c r="E50" s="21"/>
      <c r="F50" s="21"/>
      <c r="G50" s="21"/>
      <c r="H50" s="21"/>
      <c r="I50" s="21"/>
    </row>
    <row r="51" spans="1:27" ht="12" customHeight="1" x14ac:dyDescent="0.25">
      <c r="A51" s="54" t="s">
        <v>18</v>
      </c>
      <c r="B51" s="55"/>
      <c r="C51" s="113" t="s">
        <v>19</v>
      </c>
      <c r="D51" s="113"/>
      <c r="E51" s="113"/>
      <c r="F51" s="113"/>
      <c r="G51" s="113"/>
      <c r="H51" s="113" t="s">
        <v>20</v>
      </c>
      <c r="I51" s="113"/>
    </row>
    <row r="52" spans="1:27" ht="15" customHeight="1" x14ac:dyDescent="0.25">
      <c r="A52" s="114" t="s">
        <v>33</v>
      </c>
      <c r="B52" s="114"/>
      <c r="C52" s="47"/>
      <c r="D52" s="114" t="s">
        <v>35</v>
      </c>
      <c r="E52" s="114"/>
      <c r="F52" s="114"/>
      <c r="G52" s="114"/>
      <c r="H52" s="115">
        <v>43348</v>
      </c>
      <c r="I52" s="115"/>
    </row>
    <row r="53" spans="1:27" ht="25.5" customHeight="1" x14ac:dyDescent="0.25">
      <c r="A53" s="114"/>
      <c r="B53" s="114"/>
      <c r="C53" s="47"/>
      <c r="D53" s="114" t="s">
        <v>24</v>
      </c>
      <c r="E53" s="114"/>
      <c r="F53" s="114"/>
      <c r="G53" s="114"/>
      <c r="H53" s="115"/>
      <c r="I53" s="115"/>
    </row>
    <row r="54" spans="1:27" ht="15" customHeight="1" x14ac:dyDescent="0.25">
      <c r="A54" s="114" t="s">
        <v>34</v>
      </c>
      <c r="B54" s="114"/>
      <c r="C54" s="47"/>
      <c r="D54" s="117" t="s">
        <v>35</v>
      </c>
      <c r="E54" s="114"/>
      <c r="F54" s="114"/>
      <c r="G54" s="114"/>
      <c r="H54" s="115">
        <v>43348</v>
      </c>
      <c r="I54" s="115"/>
    </row>
    <row r="55" spans="1:27" ht="15" x14ac:dyDescent="0.25">
      <c r="A55" s="114"/>
      <c r="B55" s="114"/>
      <c r="C55" s="47"/>
      <c r="D55" s="117" t="s">
        <v>36</v>
      </c>
      <c r="E55" s="114"/>
      <c r="F55" s="114"/>
      <c r="G55" s="114"/>
      <c r="H55" s="115"/>
      <c r="I55" s="115"/>
    </row>
    <row r="56" spans="1:27" ht="15" x14ac:dyDescent="0.25">
      <c r="A56" s="114"/>
      <c r="B56" s="114"/>
      <c r="C56" s="121"/>
      <c r="D56" s="118" t="s">
        <v>175</v>
      </c>
      <c r="E56" s="119"/>
      <c r="F56" s="119"/>
      <c r="G56" s="120"/>
      <c r="H56" s="115"/>
      <c r="I56" s="115"/>
    </row>
    <row r="57" spans="1:27" ht="15" customHeight="1" x14ac:dyDescent="0.25">
      <c r="A57" s="114"/>
      <c r="B57" s="114"/>
      <c r="C57" s="122"/>
      <c r="D57" s="136"/>
      <c r="E57" s="137"/>
      <c r="F57" s="137"/>
      <c r="G57" s="138"/>
      <c r="H57" s="123"/>
      <c r="I57" s="115"/>
    </row>
    <row r="58" spans="1:27" ht="4.5" customHeight="1" x14ac:dyDescent="0.25">
      <c r="A58" s="19"/>
      <c r="B58" s="19"/>
      <c r="C58" s="19"/>
      <c r="D58" s="33"/>
      <c r="E58" s="33"/>
      <c r="F58" s="33"/>
      <c r="G58" s="33"/>
      <c r="H58" s="19"/>
      <c r="I58" s="19"/>
    </row>
    <row r="59" spans="1:27" ht="12.75" customHeight="1" x14ac:dyDescent="0.25">
      <c r="A59" s="155" t="s">
        <v>38</v>
      </c>
      <c r="B59" s="155"/>
      <c r="C59" s="155"/>
      <c r="D59" s="155"/>
      <c r="E59" s="155"/>
      <c r="F59" s="155"/>
      <c r="G59" s="155"/>
      <c r="H59" s="155"/>
      <c r="I59" s="155"/>
    </row>
    <row r="60" spans="1:27" ht="2.25" customHeight="1" x14ac:dyDescent="0.25">
      <c r="A60" s="19"/>
      <c r="B60" s="19"/>
      <c r="C60" s="19"/>
      <c r="D60" s="19"/>
      <c r="E60" s="19"/>
      <c r="F60" s="19"/>
      <c r="G60" s="19"/>
      <c r="H60" s="19"/>
      <c r="I60" s="19"/>
    </row>
    <row r="61" spans="1:27" ht="26.25" customHeight="1" x14ac:dyDescent="0.25">
      <c r="A61" s="88" t="s">
        <v>39</v>
      </c>
      <c r="B61" s="88"/>
      <c r="C61" s="88"/>
      <c r="D61" s="88"/>
      <c r="E61" s="88"/>
      <c r="F61" s="88"/>
      <c r="G61" s="88"/>
      <c r="H61" s="88"/>
      <c r="I61" s="88"/>
    </row>
    <row r="62" spans="1:27" ht="2.25" customHeight="1" x14ac:dyDescent="0.25">
      <c r="A62" s="26"/>
      <c r="B62" s="26"/>
      <c r="C62" s="26"/>
      <c r="D62" s="26"/>
      <c r="E62" s="26"/>
      <c r="F62" s="26"/>
      <c r="G62" s="26"/>
      <c r="H62" s="26"/>
      <c r="I62" s="26"/>
    </row>
    <row r="63" spans="1:27" ht="25.5" customHeight="1" x14ac:dyDescent="0.25">
      <c r="A63" s="109" t="s">
        <v>40</v>
      </c>
      <c r="B63" s="109"/>
      <c r="C63" s="109" t="s">
        <v>41</v>
      </c>
      <c r="D63" s="109"/>
      <c r="E63" s="109" t="s">
        <v>42</v>
      </c>
      <c r="F63" s="109"/>
      <c r="G63" s="109"/>
      <c r="H63" s="109"/>
      <c r="I63" s="109"/>
    </row>
    <row r="64" spans="1:27" ht="24.95" customHeight="1" x14ac:dyDescent="0.25">
      <c r="A64" s="110" t="s">
        <v>128</v>
      </c>
      <c r="B64" s="110"/>
      <c r="C64" s="89" t="str">
        <f>IF(AA64=TRUE,"Meetings and Workshops","")</f>
        <v>Meetings and Workshops</v>
      </c>
      <c r="D64" s="89"/>
      <c r="E64" s="90" t="str">
        <f>IF(AA64=TRUE,"Strategies provided to parents of preschoolers will establish a strong academic foundation.","")</f>
        <v>Strategies provided to parents of preschoolers will establish a strong academic foundation.</v>
      </c>
      <c r="F64" s="90"/>
      <c r="G64" s="90"/>
      <c r="H64" s="90"/>
      <c r="I64" s="90"/>
      <c r="AA64" s="49" t="b">
        <v>1</v>
      </c>
    </row>
    <row r="65" spans="1:27" ht="24.95" customHeight="1" x14ac:dyDescent="0.25">
      <c r="A65" s="110" t="s">
        <v>129</v>
      </c>
      <c r="B65" s="110"/>
      <c r="C65" s="89" t="str">
        <f>IF(AA65=TRUE,"Meetings and Workshops","")</f>
        <v/>
      </c>
      <c r="D65" s="89"/>
      <c r="E65" s="90" t="str">
        <f>IF(AA65=TRUE,"Strategies provided to parents of VPK students will help build a strong academic foundation.","")</f>
        <v/>
      </c>
      <c r="F65" s="90"/>
      <c r="G65" s="90"/>
      <c r="H65" s="90"/>
      <c r="I65" s="90"/>
      <c r="AA65" s="49" t="b">
        <v>0</v>
      </c>
    </row>
    <row r="66" spans="1:27" ht="24.95" customHeight="1" x14ac:dyDescent="0.25">
      <c r="A66" s="110" t="s">
        <v>130</v>
      </c>
      <c r="B66" s="110"/>
      <c r="C66" s="89" t="str">
        <f>IF(AA66=TRUE,"Meetings and Workshops","")</f>
        <v/>
      </c>
      <c r="D66" s="89"/>
      <c r="E66" s="90" t="str">
        <f>IF(AA66=TRUE,"Strategies provided to parents of EL students will help enhance their academic performance.","")</f>
        <v/>
      </c>
      <c r="F66" s="90"/>
      <c r="G66" s="90"/>
      <c r="H66" s="90"/>
      <c r="I66" s="90"/>
      <c r="AA66" s="49" t="b">
        <v>0</v>
      </c>
    </row>
    <row r="67" spans="1:27" ht="24.95" customHeight="1" x14ac:dyDescent="0.25">
      <c r="A67" s="110" t="s">
        <v>131</v>
      </c>
      <c r="B67" s="110"/>
      <c r="C67" s="89" t="str">
        <f>IF(AA67=TRUE,"Support Services","")</f>
        <v>Support Services</v>
      </c>
      <c r="D67" s="89"/>
      <c r="E67" s="90" t="str">
        <f>IF(AA67=TRUE,"Resources provided to families in transition will help students overcome barriers to learning.","")</f>
        <v>Resources provided to families in transition will help students overcome barriers to learning.</v>
      </c>
      <c r="F67" s="90"/>
      <c r="G67" s="90"/>
      <c r="H67" s="90"/>
      <c r="I67" s="90"/>
      <c r="AA67" s="49" t="b">
        <v>1</v>
      </c>
    </row>
    <row r="68" spans="1:27" ht="24.95" customHeight="1" x14ac:dyDescent="0.25">
      <c r="A68" s="110" t="s">
        <v>132</v>
      </c>
      <c r="B68" s="110"/>
      <c r="C68" s="89" t="str">
        <f>IF(AA68=TRUE,"Support Services","")</f>
        <v/>
      </c>
      <c r="D68" s="89"/>
      <c r="E68" s="90" t="str">
        <f>IF(AA68=TRUE,"Resources provided to migrant families will help students overcome barriers to learning.","")</f>
        <v/>
      </c>
      <c r="F68" s="90"/>
      <c r="G68" s="90"/>
      <c r="H68" s="90"/>
      <c r="I68" s="90"/>
      <c r="AA68" s="49" t="b">
        <v>0</v>
      </c>
    </row>
    <row r="69" spans="1:27" ht="24.95" customHeight="1" x14ac:dyDescent="0.25">
      <c r="A69" s="110" t="s">
        <v>133</v>
      </c>
      <c r="B69" s="110"/>
      <c r="C69" s="89" t="str">
        <f>IF(AA69=TRUE,"Support Services","")</f>
        <v/>
      </c>
      <c r="D69" s="89"/>
      <c r="E69" s="90" t="str">
        <f>IF(AA69=TRUE,"Wrap-around services provided to families of referred students will support academic growth.","")</f>
        <v/>
      </c>
      <c r="F69" s="90"/>
      <c r="G69" s="90"/>
      <c r="H69" s="90"/>
      <c r="I69" s="90"/>
      <c r="AA69" s="49" t="b">
        <v>0</v>
      </c>
    </row>
    <row r="70" spans="1:27" ht="27.75" customHeight="1" x14ac:dyDescent="0.25">
      <c r="A70" s="111" t="s">
        <v>176</v>
      </c>
      <c r="B70" s="108"/>
      <c r="C70" s="79" t="s">
        <v>44</v>
      </c>
      <c r="D70" s="79"/>
      <c r="E70" s="112" t="s">
        <v>564</v>
      </c>
      <c r="F70" s="112"/>
      <c r="G70" s="112"/>
      <c r="H70" s="112"/>
      <c r="I70" s="112"/>
    </row>
    <row r="71" spans="1:27" ht="24.95" customHeight="1" x14ac:dyDescent="0.25">
      <c r="A71" s="136" t="s">
        <v>563</v>
      </c>
      <c r="B71" s="138"/>
      <c r="C71" s="63"/>
      <c r="D71" s="79"/>
      <c r="E71" s="112"/>
      <c r="F71" s="112"/>
      <c r="G71" s="112"/>
      <c r="H71" s="112"/>
      <c r="I71" s="112"/>
    </row>
    <row r="72" spans="1:27" ht="2.25" customHeight="1" x14ac:dyDescent="0.25">
      <c r="A72" s="33"/>
      <c r="B72" s="33"/>
      <c r="C72" s="29"/>
      <c r="D72" s="29"/>
      <c r="E72" s="22"/>
      <c r="F72" s="22"/>
      <c r="G72" s="22"/>
      <c r="H72" s="22"/>
      <c r="I72" s="22"/>
    </row>
    <row r="73" spans="1:27" ht="12" customHeight="1" x14ac:dyDescent="0.25">
      <c r="A73" s="154" t="s">
        <v>53</v>
      </c>
      <c r="B73" s="154"/>
      <c r="C73" s="154"/>
      <c r="D73" s="154"/>
      <c r="E73" s="154"/>
      <c r="F73" s="154"/>
      <c r="G73" s="154"/>
      <c r="H73" s="154"/>
      <c r="I73" s="154"/>
    </row>
    <row r="74" spans="1:27" ht="3.75" customHeight="1" x14ac:dyDescent="0.25">
      <c r="A74" s="26"/>
      <c r="B74" s="26"/>
      <c r="C74" s="26"/>
      <c r="D74" s="26"/>
      <c r="E74" s="26"/>
      <c r="F74" s="26"/>
      <c r="G74" s="26"/>
      <c r="H74" s="26"/>
      <c r="I74" s="26"/>
    </row>
    <row r="75" spans="1:27" ht="52.5" customHeight="1" x14ac:dyDescent="0.25">
      <c r="A75" s="88" t="s">
        <v>54</v>
      </c>
      <c r="B75" s="88"/>
      <c r="C75" s="88"/>
      <c r="D75" s="88"/>
      <c r="E75" s="88"/>
      <c r="F75" s="88"/>
      <c r="G75" s="88"/>
      <c r="H75" s="88"/>
      <c r="I75" s="88"/>
    </row>
    <row r="76" spans="1:27" ht="2.25" customHeight="1" x14ac:dyDescent="0.25">
      <c r="A76" s="26"/>
      <c r="B76" s="26"/>
      <c r="C76" s="26"/>
      <c r="D76" s="26"/>
      <c r="E76" s="26"/>
      <c r="F76" s="26"/>
      <c r="G76" s="26"/>
      <c r="H76" s="26"/>
      <c r="I76" s="26"/>
    </row>
    <row r="77" spans="1:27" s="31" customFormat="1" ht="12" customHeight="1" x14ac:dyDescent="0.25">
      <c r="A77" s="30" t="s">
        <v>55</v>
      </c>
      <c r="B77" s="85" t="s">
        <v>56</v>
      </c>
      <c r="C77" s="86"/>
      <c r="D77" s="86"/>
      <c r="E77" s="86"/>
      <c r="F77" s="87"/>
      <c r="G77" s="85" t="s">
        <v>57</v>
      </c>
      <c r="H77" s="86"/>
      <c r="I77" s="87"/>
    </row>
    <row r="78" spans="1:27" ht="14.1" customHeight="1" x14ac:dyDescent="0.25">
      <c r="A78" s="68" t="s">
        <v>80</v>
      </c>
      <c r="B78" s="108" t="s">
        <v>60</v>
      </c>
      <c r="C78" s="91"/>
      <c r="D78" s="91"/>
      <c r="E78" s="91" t="s">
        <v>58</v>
      </c>
      <c r="F78" s="92"/>
      <c r="G78" s="94" t="s">
        <v>62</v>
      </c>
      <c r="H78" s="94"/>
      <c r="I78" s="94"/>
    </row>
    <row r="79" spans="1:27" ht="14.1" customHeight="1" x14ac:dyDescent="0.25">
      <c r="A79" s="68"/>
      <c r="B79" s="58" t="s">
        <v>63</v>
      </c>
      <c r="C79" s="59"/>
      <c r="D79" s="59"/>
      <c r="E79" s="59" t="s">
        <v>65</v>
      </c>
      <c r="F79" s="73"/>
      <c r="G79" s="94"/>
      <c r="H79" s="94"/>
      <c r="I79" s="94"/>
    </row>
    <row r="80" spans="1:27" ht="14.1" customHeight="1" x14ac:dyDescent="0.25">
      <c r="A80" s="68"/>
      <c r="B80" s="58" t="s">
        <v>64</v>
      </c>
      <c r="C80" s="59"/>
      <c r="D80" s="59"/>
      <c r="E80" s="59" t="s">
        <v>59</v>
      </c>
      <c r="F80" s="73"/>
      <c r="G80" s="95"/>
      <c r="H80" s="95"/>
      <c r="I80" s="95"/>
    </row>
    <row r="81" spans="1:9" ht="13.5" customHeight="1" x14ac:dyDescent="0.25">
      <c r="A81" s="68"/>
      <c r="B81" s="58" t="s">
        <v>61</v>
      </c>
      <c r="C81" s="59"/>
      <c r="D81" s="59"/>
      <c r="E81" s="93"/>
      <c r="F81" s="93"/>
      <c r="G81" s="96"/>
      <c r="H81" s="97"/>
      <c r="I81" s="98"/>
    </row>
    <row r="82" spans="1:9" ht="14.1" customHeight="1" x14ac:dyDescent="0.25">
      <c r="A82" s="68"/>
      <c r="B82" s="58" t="s">
        <v>177</v>
      </c>
      <c r="C82" s="59"/>
      <c r="D82" s="59"/>
      <c r="E82" s="27"/>
      <c r="F82" s="27"/>
      <c r="G82" s="99"/>
      <c r="H82" s="100"/>
      <c r="I82" s="101"/>
    </row>
    <row r="83" spans="1:9" ht="15" customHeight="1" x14ac:dyDescent="0.25">
      <c r="A83" s="69"/>
      <c r="B83" s="105" t="s">
        <v>562</v>
      </c>
      <c r="C83" s="106"/>
      <c r="D83" s="106"/>
      <c r="E83" s="106"/>
      <c r="F83" s="107"/>
      <c r="G83" s="102"/>
      <c r="H83" s="103"/>
      <c r="I83" s="104"/>
    </row>
    <row r="84" spans="1:9" ht="24.75" customHeight="1" x14ac:dyDescent="0.25">
      <c r="A84" s="68" t="s">
        <v>81</v>
      </c>
      <c r="B84" s="73" t="s">
        <v>79</v>
      </c>
      <c r="C84" s="77"/>
      <c r="D84" s="77"/>
      <c r="E84" s="77"/>
      <c r="F84" s="77"/>
      <c r="G84" s="78" t="s">
        <v>178</v>
      </c>
      <c r="H84" s="78"/>
      <c r="I84" s="78"/>
    </row>
    <row r="85" spans="1:9" ht="12" customHeight="1" x14ac:dyDescent="0.25">
      <c r="A85" s="68"/>
      <c r="B85" s="73" t="s">
        <v>66</v>
      </c>
      <c r="C85" s="77"/>
      <c r="D85" s="77"/>
      <c r="E85" s="77"/>
      <c r="F85" s="77"/>
      <c r="G85" s="110"/>
      <c r="H85" s="110"/>
      <c r="I85" s="110"/>
    </row>
    <row r="86" spans="1:9" ht="132" customHeight="1" x14ac:dyDescent="0.25">
      <c r="A86" s="68"/>
      <c r="B86" s="58" t="s">
        <v>547</v>
      </c>
      <c r="C86" s="59"/>
      <c r="D86" s="59"/>
      <c r="E86" s="59"/>
      <c r="F86" s="73"/>
      <c r="G86" s="92"/>
      <c r="H86" s="111"/>
      <c r="I86" s="111"/>
    </row>
    <row r="87" spans="1:9" ht="15" customHeight="1" x14ac:dyDescent="0.25">
      <c r="A87" s="68"/>
      <c r="B87" s="74"/>
      <c r="C87" s="75"/>
      <c r="D87" s="75"/>
      <c r="E87" s="75"/>
      <c r="F87" s="75"/>
      <c r="G87" s="136"/>
      <c r="H87" s="137"/>
      <c r="I87" s="138"/>
    </row>
    <row r="88" spans="1:9" ht="12" customHeight="1" x14ac:dyDescent="0.25">
      <c r="A88" s="68" t="s">
        <v>82</v>
      </c>
      <c r="B88" s="92" t="s">
        <v>83</v>
      </c>
      <c r="C88" s="111"/>
      <c r="D88" s="111"/>
      <c r="E88" s="111"/>
      <c r="F88" s="111"/>
      <c r="G88" s="134" t="s">
        <v>554</v>
      </c>
      <c r="H88" s="78"/>
      <c r="I88" s="78"/>
    </row>
    <row r="89" spans="1:9" ht="15" x14ac:dyDescent="0.25">
      <c r="A89" s="68"/>
      <c r="B89" s="73" t="s">
        <v>84</v>
      </c>
      <c r="C89" s="77"/>
      <c r="D89" s="77"/>
      <c r="E89" s="77"/>
      <c r="F89" s="77"/>
      <c r="G89" s="135"/>
      <c r="H89" s="110"/>
      <c r="I89" s="110"/>
    </row>
    <row r="90" spans="1:9" ht="141" customHeight="1" x14ac:dyDescent="0.25">
      <c r="A90" s="68"/>
      <c r="B90" s="58" t="s">
        <v>537</v>
      </c>
      <c r="C90" s="59"/>
      <c r="D90" s="59"/>
      <c r="E90" s="59"/>
      <c r="F90" s="73"/>
      <c r="G90" s="92"/>
      <c r="H90" s="111"/>
      <c r="I90" s="111"/>
    </row>
    <row r="91" spans="1:9" ht="13.5" customHeight="1" x14ac:dyDescent="0.25">
      <c r="A91" s="68"/>
      <c r="B91" s="74"/>
      <c r="C91" s="75"/>
      <c r="D91" s="75"/>
      <c r="E91" s="75"/>
      <c r="F91" s="75"/>
      <c r="G91" s="136"/>
      <c r="H91" s="137"/>
      <c r="I91" s="138"/>
    </row>
    <row r="92" spans="1:9" ht="15" customHeight="1" x14ac:dyDescent="0.25">
      <c r="A92" s="68" t="s">
        <v>149</v>
      </c>
      <c r="B92" s="92" t="s">
        <v>85</v>
      </c>
      <c r="C92" s="111"/>
      <c r="D92" s="111"/>
      <c r="E92" s="111"/>
      <c r="F92" s="111"/>
      <c r="G92" s="134" t="s">
        <v>535</v>
      </c>
      <c r="H92" s="78"/>
      <c r="I92" s="78"/>
    </row>
    <row r="93" spans="1:9" ht="15" x14ac:dyDescent="0.25">
      <c r="A93" s="68"/>
      <c r="B93" s="73" t="s">
        <v>536</v>
      </c>
      <c r="C93" s="77"/>
      <c r="D93" s="77"/>
      <c r="E93" s="77"/>
      <c r="F93" s="77"/>
      <c r="G93" s="135"/>
      <c r="H93" s="110"/>
      <c r="I93" s="110"/>
    </row>
    <row r="94" spans="1:9" ht="141" customHeight="1" x14ac:dyDescent="0.25">
      <c r="A94" s="76"/>
      <c r="B94" s="77" t="s">
        <v>534</v>
      </c>
      <c r="C94" s="77"/>
      <c r="D94" s="77"/>
      <c r="E94" s="77"/>
      <c r="F94" s="77"/>
      <c r="G94" s="92"/>
      <c r="H94" s="111"/>
      <c r="I94" s="111"/>
    </row>
    <row r="95" spans="1:9" ht="13.5" customHeight="1" x14ac:dyDescent="0.25">
      <c r="A95" s="76"/>
      <c r="B95" s="78"/>
      <c r="C95" s="78"/>
      <c r="D95" s="78"/>
      <c r="E95" s="78"/>
      <c r="F95" s="74"/>
      <c r="G95" s="136"/>
      <c r="H95" s="137"/>
      <c r="I95" s="138"/>
    </row>
    <row r="96" spans="1:9" ht="6" customHeight="1" x14ac:dyDescent="0.25">
      <c r="A96" s="22"/>
      <c r="B96" s="22"/>
      <c r="C96" s="22"/>
      <c r="D96" s="22"/>
      <c r="E96" s="22"/>
      <c r="F96" s="22"/>
      <c r="G96" s="22"/>
      <c r="H96" s="22"/>
      <c r="I96" s="22"/>
    </row>
    <row r="97" spans="1:27" ht="15" x14ac:dyDescent="0.25">
      <c r="A97" s="156" t="s">
        <v>86</v>
      </c>
      <c r="B97" s="156"/>
      <c r="C97" s="156"/>
      <c r="D97" s="156"/>
      <c r="E97" s="156"/>
      <c r="F97" s="156"/>
      <c r="G97" s="156"/>
      <c r="H97" s="156"/>
      <c r="I97" s="156"/>
    </row>
    <row r="98" spans="1:27" ht="41.25" customHeight="1" x14ac:dyDescent="0.25">
      <c r="A98" s="88" t="s">
        <v>87</v>
      </c>
      <c r="B98" s="88"/>
      <c r="C98" s="88"/>
      <c r="D98" s="88"/>
      <c r="E98" s="88"/>
      <c r="F98" s="88"/>
      <c r="G98" s="88"/>
      <c r="H98" s="88"/>
      <c r="I98" s="88"/>
    </row>
    <row r="99" spans="1:27" ht="15.75" customHeight="1" x14ac:dyDescent="0.25">
      <c r="A99" s="157" t="s">
        <v>88</v>
      </c>
      <c r="B99" s="157"/>
      <c r="C99" s="157" t="s">
        <v>89</v>
      </c>
      <c r="D99" s="157"/>
      <c r="E99" s="157" t="s">
        <v>93</v>
      </c>
      <c r="F99" s="157"/>
      <c r="G99" s="157"/>
      <c r="H99" s="157"/>
      <c r="I99" s="157"/>
    </row>
    <row r="100" spans="1:27" ht="27" customHeight="1" x14ac:dyDescent="0.25">
      <c r="A100" s="71" t="s">
        <v>90</v>
      </c>
      <c r="B100" s="71"/>
      <c r="C100" s="158" t="str">
        <f>IF(Z100=TRUE,"8:00 a.m. – 12:00 p.m.","")</f>
        <v>8:00 a.m. – 12:00 p.m.</v>
      </c>
      <c r="D100" s="158"/>
      <c r="E100" s="80" t="s">
        <v>565</v>
      </c>
      <c r="F100" s="83"/>
      <c r="G100" s="83"/>
      <c r="H100" s="83"/>
      <c r="I100" s="84"/>
      <c r="Z100" s="49" t="b">
        <v>1</v>
      </c>
    </row>
    <row r="101" spans="1:27" ht="27" customHeight="1" x14ac:dyDescent="0.25">
      <c r="A101" s="71" t="s">
        <v>91</v>
      </c>
      <c r="B101" s="71"/>
      <c r="C101" s="158" t="str">
        <f>IF(AA101=TRUE,"12:00 p.m. – 4:00 p.m.","")</f>
        <v>12:00 p.m. – 4:00 p.m.</v>
      </c>
      <c r="D101" s="158"/>
      <c r="E101" s="80" t="s">
        <v>566</v>
      </c>
      <c r="F101" s="83"/>
      <c r="G101" s="83"/>
      <c r="H101" s="83"/>
      <c r="I101" s="84"/>
      <c r="AA101" s="49" t="b">
        <v>1</v>
      </c>
    </row>
    <row r="102" spans="1:27" ht="27" customHeight="1" x14ac:dyDescent="0.25">
      <c r="A102" s="71" t="s">
        <v>92</v>
      </c>
      <c r="B102" s="71"/>
      <c r="C102" s="158" t="str">
        <f>IF(AA102=TRUE,"4:00 p.m. – 7:00 p.m.","")</f>
        <v>4:00 p.m. – 7:00 p.m.</v>
      </c>
      <c r="D102" s="158"/>
      <c r="E102" s="80" t="s">
        <v>567</v>
      </c>
      <c r="F102" s="83"/>
      <c r="G102" s="83"/>
      <c r="H102" s="83"/>
      <c r="I102" s="84"/>
      <c r="AA102" s="49" t="b">
        <v>1</v>
      </c>
    </row>
    <row r="103" spans="1:27" ht="24.95" customHeight="1" x14ac:dyDescent="0.25">
      <c r="A103" s="70" t="s">
        <v>88</v>
      </c>
      <c r="B103" s="70"/>
      <c r="C103" s="70" t="s">
        <v>99</v>
      </c>
      <c r="D103" s="70"/>
      <c r="E103" s="70" t="s">
        <v>93</v>
      </c>
      <c r="F103" s="70"/>
      <c r="G103" s="70"/>
      <c r="H103" s="70"/>
      <c r="I103" s="70"/>
      <c r="AA103" s="49"/>
    </row>
    <row r="104" spans="1:27" ht="27" customHeight="1" x14ac:dyDescent="0.25">
      <c r="A104" s="71" t="s">
        <v>94</v>
      </c>
      <c r="B104" s="71"/>
      <c r="C104" s="79"/>
      <c r="D104" s="79"/>
      <c r="E104" s="80"/>
      <c r="F104" s="81"/>
      <c r="G104" s="81"/>
      <c r="H104" s="81"/>
      <c r="I104" s="82"/>
    </row>
    <row r="105" spans="1:27" ht="27" customHeight="1" x14ac:dyDescent="0.25">
      <c r="A105" s="71" t="s">
        <v>95</v>
      </c>
      <c r="B105" s="71"/>
      <c r="C105" s="79"/>
      <c r="D105" s="79"/>
      <c r="E105" s="80"/>
      <c r="F105" s="83"/>
      <c r="G105" s="83"/>
      <c r="H105" s="83"/>
      <c r="I105" s="84"/>
    </row>
    <row r="106" spans="1:27" s="1" customFormat="1" ht="27" customHeight="1" x14ac:dyDescent="0.25">
      <c r="A106" s="71" t="s">
        <v>98</v>
      </c>
      <c r="B106" s="71"/>
      <c r="C106" s="79"/>
      <c r="D106" s="79"/>
      <c r="E106" s="80"/>
      <c r="F106" s="83"/>
      <c r="G106" s="83"/>
      <c r="H106" s="83"/>
      <c r="I106" s="84"/>
    </row>
    <row r="107" spans="1:27" s="1" customFormat="1" ht="27" customHeight="1" x14ac:dyDescent="0.25">
      <c r="A107" s="71" t="s">
        <v>96</v>
      </c>
      <c r="B107" s="71"/>
      <c r="C107" s="79"/>
      <c r="D107" s="79"/>
      <c r="E107" s="80"/>
      <c r="F107" s="83"/>
      <c r="G107" s="83"/>
      <c r="H107" s="83"/>
      <c r="I107" s="84"/>
    </row>
    <row r="108" spans="1:27" s="1" customFormat="1" ht="27" customHeight="1" x14ac:dyDescent="0.25">
      <c r="A108" s="71" t="s">
        <v>97</v>
      </c>
      <c r="B108" s="71"/>
      <c r="C108" s="79" t="s">
        <v>568</v>
      </c>
      <c r="D108" s="79"/>
      <c r="E108" s="80" t="s">
        <v>569</v>
      </c>
      <c r="F108" s="83"/>
      <c r="G108" s="83"/>
      <c r="H108" s="83"/>
      <c r="I108" s="84"/>
    </row>
    <row r="109" spans="1:27" s="1" customFormat="1" ht="27" customHeight="1" x14ac:dyDescent="0.25">
      <c r="A109" s="72" t="s">
        <v>555</v>
      </c>
      <c r="B109" s="72"/>
      <c r="C109" s="159"/>
      <c r="D109" s="160"/>
      <c r="E109" s="163"/>
      <c r="F109" s="164"/>
      <c r="G109" s="164"/>
      <c r="H109" s="164"/>
      <c r="I109" s="165"/>
    </row>
    <row r="110" spans="1:27" ht="27" customHeight="1" x14ac:dyDescent="0.25">
      <c r="A110" s="136"/>
      <c r="B110" s="138"/>
      <c r="C110" s="161"/>
      <c r="D110" s="162"/>
      <c r="E110" s="166"/>
      <c r="F110" s="167"/>
      <c r="G110" s="167"/>
      <c r="H110" s="167"/>
      <c r="I110" s="168"/>
    </row>
    <row r="111" spans="1:27" ht="7.5" customHeight="1" x14ac:dyDescent="0.3"/>
    <row r="112" spans="1:27" ht="16.5" customHeight="1" x14ac:dyDescent="0.25">
      <c r="A112" s="169" t="s">
        <v>100</v>
      </c>
      <c r="B112" s="169"/>
      <c r="C112" s="169"/>
      <c r="D112" s="169"/>
      <c r="E112" s="169"/>
      <c r="F112" s="169"/>
      <c r="G112" s="169"/>
      <c r="H112" s="169"/>
      <c r="I112" s="169"/>
    </row>
    <row r="113" spans="1:13" ht="54.75" customHeight="1" x14ac:dyDescent="0.25">
      <c r="A113" s="88" t="s">
        <v>101</v>
      </c>
      <c r="B113" s="88"/>
      <c r="C113" s="88"/>
      <c r="D113" s="88"/>
      <c r="E113" s="88"/>
      <c r="F113" s="88"/>
      <c r="G113" s="88"/>
      <c r="H113" s="88"/>
      <c r="I113" s="88"/>
    </row>
    <row r="114" spans="1:13" ht="26.25" customHeight="1" x14ac:dyDescent="0.25">
      <c r="A114" s="109" t="s">
        <v>55</v>
      </c>
      <c r="B114" s="109"/>
      <c r="C114" s="109" t="s">
        <v>99</v>
      </c>
      <c r="D114" s="109"/>
      <c r="E114" s="109" t="s">
        <v>102</v>
      </c>
      <c r="F114" s="109"/>
      <c r="G114" s="109" t="s">
        <v>103</v>
      </c>
      <c r="H114" s="109"/>
      <c r="I114" s="109"/>
    </row>
    <row r="115" spans="1:13" ht="27" customHeight="1" x14ac:dyDescent="0.25">
      <c r="A115" s="71" t="s">
        <v>107</v>
      </c>
      <c r="B115" s="71"/>
      <c r="C115" s="79"/>
      <c r="D115" s="62"/>
      <c r="E115" s="110" t="s">
        <v>150</v>
      </c>
      <c r="F115" s="110"/>
      <c r="G115" s="84"/>
      <c r="H115" s="112"/>
      <c r="I115" s="112"/>
    </row>
    <row r="116" spans="1:13" ht="27" customHeight="1" x14ac:dyDescent="0.25">
      <c r="A116" s="71" t="s">
        <v>106</v>
      </c>
      <c r="B116" s="71"/>
      <c r="C116" s="79"/>
      <c r="D116" s="62"/>
      <c r="E116" s="110"/>
      <c r="F116" s="110"/>
      <c r="G116" s="84"/>
      <c r="H116" s="112"/>
      <c r="I116" s="112"/>
    </row>
    <row r="117" spans="1:13" ht="27" customHeight="1" x14ac:dyDescent="0.25">
      <c r="A117" s="71" t="s">
        <v>538</v>
      </c>
      <c r="B117" s="71"/>
      <c r="C117" s="79"/>
      <c r="D117" s="62"/>
      <c r="E117" s="110"/>
      <c r="F117" s="110"/>
      <c r="G117" s="84"/>
      <c r="H117" s="112"/>
      <c r="I117" s="112"/>
    </row>
    <row r="118" spans="1:13" ht="27" customHeight="1" x14ac:dyDescent="0.25">
      <c r="A118" s="71" t="s">
        <v>105</v>
      </c>
      <c r="B118" s="71"/>
      <c r="C118" s="79" t="s">
        <v>570</v>
      </c>
      <c r="D118" s="62"/>
      <c r="E118" s="110"/>
      <c r="F118" s="110"/>
      <c r="G118" s="84" t="s">
        <v>573</v>
      </c>
      <c r="H118" s="112"/>
      <c r="I118" s="112"/>
    </row>
    <row r="119" spans="1:13" ht="27" customHeight="1" x14ac:dyDescent="0.25">
      <c r="A119" s="71" t="s">
        <v>104</v>
      </c>
      <c r="B119" s="71"/>
      <c r="C119" s="79" t="s">
        <v>571</v>
      </c>
      <c r="D119" s="62"/>
      <c r="E119" s="110"/>
      <c r="F119" s="110"/>
      <c r="G119" s="84" t="s">
        <v>574</v>
      </c>
      <c r="H119" s="112"/>
      <c r="I119" s="112"/>
      <c r="M119" s="56"/>
    </row>
    <row r="120" spans="1:13" ht="38.25" customHeight="1" x14ac:dyDescent="0.25">
      <c r="A120" s="71" t="s">
        <v>539</v>
      </c>
      <c r="B120" s="71"/>
      <c r="C120" s="79" t="s">
        <v>572</v>
      </c>
      <c r="D120" s="62"/>
      <c r="E120" s="173"/>
      <c r="F120" s="173"/>
      <c r="G120" s="84" t="s">
        <v>575</v>
      </c>
      <c r="H120" s="112"/>
      <c r="I120" s="112"/>
    </row>
    <row r="121" spans="1:13" ht="27" customHeight="1" x14ac:dyDescent="0.25">
      <c r="A121" s="71" t="s">
        <v>556</v>
      </c>
      <c r="B121" s="174"/>
      <c r="C121" s="62"/>
      <c r="D121" s="63"/>
      <c r="E121" s="173"/>
      <c r="F121" s="173"/>
      <c r="G121" s="112" t="s">
        <v>576</v>
      </c>
      <c r="H121" s="112"/>
      <c r="I121" s="112"/>
    </row>
    <row r="122" spans="1:13" ht="18.75" customHeight="1" x14ac:dyDescent="0.25">
      <c r="A122" s="60" t="s">
        <v>560</v>
      </c>
      <c r="B122" s="61"/>
      <c r="C122" s="64" t="s">
        <v>572</v>
      </c>
      <c r="D122" s="65"/>
      <c r="E122" s="173"/>
      <c r="F122" s="173"/>
      <c r="G122" s="112"/>
      <c r="H122" s="112"/>
      <c r="I122" s="112"/>
    </row>
    <row r="123" spans="1:13" ht="20.25" customHeight="1" x14ac:dyDescent="0.25">
      <c r="A123" s="66"/>
      <c r="B123" s="67"/>
      <c r="C123" s="64"/>
      <c r="D123" s="65"/>
      <c r="E123" s="173"/>
      <c r="F123" s="173"/>
      <c r="G123" s="112"/>
      <c r="H123" s="112"/>
      <c r="I123" s="112"/>
    </row>
    <row r="124" spans="1:13" ht="12.75" customHeight="1" x14ac:dyDescent="0.25">
      <c r="A124" s="170" t="s">
        <v>108</v>
      </c>
      <c r="B124" s="170"/>
      <c r="C124" s="170"/>
      <c r="D124" s="170"/>
      <c r="E124" s="170"/>
      <c r="F124" s="170"/>
      <c r="G124" s="170"/>
      <c r="H124" s="170"/>
      <c r="I124" s="170"/>
    </row>
    <row r="125" spans="1:13" ht="16.5" customHeight="1" x14ac:dyDescent="0.25">
      <c r="A125" s="88" t="s">
        <v>109</v>
      </c>
      <c r="B125" s="88"/>
      <c r="C125" s="88"/>
      <c r="D125" s="88"/>
      <c r="E125" s="88"/>
      <c r="F125" s="88"/>
      <c r="G125" s="88"/>
      <c r="H125" s="88"/>
      <c r="I125" s="88"/>
    </row>
    <row r="126" spans="1:13" ht="51.75" customHeight="1" x14ac:dyDescent="0.25">
      <c r="A126" s="88" t="s">
        <v>110</v>
      </c>
      <c r="B126" s="88"/>
      <c r="C126" s="88"/>
      <c r="D126" s="88"/>
      <c r="E126" s="88"/>
      <c r="F126" s="88"/>
      <c r="G126" s="88"/>
      <c r="H126" s="88"/>
      <c r="I126" s="88"/>
    </row>
    <row r="127" spans="1:13" ht="26.25" customHeight="1" x14ac:dyDescent="0.25">
      <c r="A127" s="171" t="s">
        <v>41</v>
      </c>
      <c r="B127" s="172"/>
      <c r="C127" s="70" t="s">
        <v>99</v>
      </c>
      <c r="D127" s="70"/>
      <c r="E127" s="70" t="s">
        <v>111</v>
      </c>
      <c r="F127" s="70"/>
      <c r="G127" s="70" t="s">
        <v>57</v>
      </c>
      <c r="H127" s="70"/>
      <c r="I127" s="70"/>
    </row>
    <row r="128" spans="1:13" ht="27" customHeight="1" x14ac:dyDescent="0.25">
      <c r="A128" s="110" t="s">
        <v>113</v>
      </c>
      <c r="B128" s="110"/>
      <c r="C128" s="79"/>
      <c r="D128" s="79"/>
      <c r="E128" s="158" t="s">
        <v>117</v>
      </c>
      <c r="F128" s="158"/>
      <c r="G128" s="94" t="s">
        <v>540</v>
      </c>
      <c r="H128" s="94"/>
      <c r="I128" s="94"/>
    </row>
    <row r="129" spans="1:12" ht="35.25" customHeight="1" x14ac:dyDescent="0.25">
      <c r="A129" s="110" t="s">
        <v>112</v>
      </c>
      <c r="B129" s="110"/>
      <c r="C129" s="79" t="s">
        <v>587</v>
      </c>
      <c r="D129" s="79"/>
      <c r="E129" s="158" t="s">
        <v>118</v>
      </c>
      <c r="F129" s="158"/>
      <c r="G129" s="94" t="s">
        <v>540</v>
      </c>
      <c r="H129" s="94"/>
      <c r="I129" s="94"/>
    </row>
    <row r="130" spans="1:12" ht="52.5" customHeight="1" x14ac:dyDescent="0.25">
      <c r="A130" s="110" t="s">
        <v>122</v>
      </c>
      <c r="B130" s="110"/>
      <c r="C130" s="79" t="s">
        <v>587</v>
      </c>
      <c r="D130" s="79"/>
      <c r="E130" s="158" t="s">
        <v>119</v>
      </c>
      <c r="F130" s="158"/>
      <c r="G130" s="94" t="s">
        <v>541</v>
      </c>
      <c r="H130" s="94"/>
      <c r="I130" s="94"/>
    </row>
    <row r="131" spans="1:12" ht="54.75" customHeight="1" x14ac:dyDescent="0.25">
      <c r="A131" s="110" t="s">
        <v>114</v>
      </c>
      <c r="B131" s="110"/>
      <c r="C131" s="79" t="s">
        <v>588</v>
      </c>
      <c r="D131" s="79"/>
      <c r="E131" s="158" t="s">
        <v>120</v>
      </c>
      <c r="F131" s="158"/>
      <c r="G131" s="94" t="s">
        <v>542</v>
      </c>
      <c r="H131" s="94"/>
      <c r="I131" s="94"/>
    </row>
    <row r="132" spans="1:12" ht="27" customHeight="1" x14ac:dyDescent="0.25">
      <c r="A132" s="110" t="s">
        <v>115</v>
      </c>
      <c r="B132" s="110"/>
      <c r="C132" s="79"/>
      <c r="D132" s="79"/>
      <c r="E132" s="158" t="s">
        <v>121</v>
      </c>
      <c r="F132" s="158"/>
      <c r="G132" s="94" t="s">
        <v>123</v>
      </c>
      <c r="H132" s="94"/>
      <c r="I132" s="94"/>
    </row>
    <row r="133" spans="1:12" ht="37.5" customHeight="1" x14ac:dyDescent="0.25">
      <c r="A133" s="110" t="s">
        <v>116</v>
      </c>
      <c r="B133" s="110"/>
      <c r="C133" s="79"/>
      <c r="D133" s="79"/>
      <c r="E133" s="158" t="s">
        <v>120</v>
      </c>
      <c r="F133" s="158"/>
      <c r="G133" s="94" t="s">
        <v>124</v>
      </c>
      <c r="H133" s="94"/>
      <c r="I133" s="94"/>
    </row>
    <row r="134" spans="1:12" ht="15" customHeight="1" x14ac:dyDescent="0.25">
      <c r="A134" s="111" t="s">
        <v>557</v>
      </c>
      <c r="B134" s="108"/>
      <c r="C134" s="180" t="s">
        <v>572</v>
      </c>
      <c r="D134" s="180"/>
      <c r="E134" s="180" t="s">
        <v>577</v>
      </c>
      <c r="F134" s="180"/>
      <c r="G134" s="178" t="s">
        <v>578</v>
      </c>
      <c r="H134" s="178"/>
      <c r="I134" s="178"/>
    </row>
    <row r="135" spans="1:12" ht="17.25" customHeight="1" x14ac:dyDescent="0.25">
      <c r="A135" s="175"/>
      <c r="B135" s="176"/>
      <c r="C135" s="182"/>
      <c r="D135" s="181"/>
      <c r="E135" s="181"/>
      <c r="F135" s="181"/>
      <c r="G135" s="179"/>
      <c r="H135" s="179"/>
      <c r="I135" s="179"/>
    </row>
    <row r="136" spans="1:12" ht="3.75" customHeight="1" x14ac:dyDescent="0.25">
      <c r="A136" s="19"/>
      <c r="B136" s="19"/>
      <c r="C136" s="19"/>
      <c r="D136" s="19"/>
      <c r="E136" s="19"/>
      <c r="F136" s="19"/>
      <c r="G136" s="19"/>
      <c r="H136" s="19"/>
      <c r="I136" s="19"/>
    </row>
    <row r="137" spans="1:12" ht="11.25" customHeight="1" x14ac:dyDescent="0.25">
      <c r="A137" s="155" t="s">
        <v>125</v>
      </c>
      <c r="B137" s="155"/>
      <c r="C137" s="155"/>
      <c r="D137" s="155"/>
      <c r="E137" s="155"/>
      <c r="F137" s="155"/>
      <c r="G137" s="155"/>
      <c r="H137" s="155"/>
      <c r="I137" s="155"/>
    </row>
    <row r="138" spans="1:12" ht="25.5" customHeight="1" x14ac:dyDescent="0.25">
      <c r="A138" s="88" t="s">
        <v>126</v>
      </c>
      <c r="B138" s="177"/>
      <c r="C138" s="177"/>
      <c r="D138" s="177"/>
      <c r="E138" s="177"/>
      <c r="F138" s="177"/>
      <c r="G138" s="177"/>
      <c r="H138" s="177"/>
      <c r="I138" s="177"/>
      <c r="L138" s="49"/>
    </row>
    <row r="139" spans="1:12" ht="26.25" customHeight="1" x14ac:dyDescent="0.25">
      <c r="A139" s="70" t="s">
        <v>127</v>
      </c>
      <c r="B139" s="70"/>
      <c r="C139" s="70" t="s">
        <v>99</v>
      </c>
      <c r="D139" s="70"/>
      <c r="E139" s="70" t="s">
        <v>111</v>
      </c>
      <c r="F139" s="70"/>
      <c r="G139" s="32" t="s">
        <v>30</v>
      </c>
      <c r="H139" s="70" t="s">
        <v>57</v>
      </c>
      <c r="I139" s="70"/>
    </row>
    <row r="140" spans="1:12" ht="14.1" customHeight="1" x14ac:dyDescent="0.25">
      <c r="A140" s="110" t="s">
        <v>134</v>
      </c>
      <c r="B140" s="184"/>
      <c r="C140" s="79" t="s">
        <v>579</v>
      </c>
      <c r="D140" s="79"/>
      <c r="E140" s="183" t="s">
        <v>140</v>
      </c>
      <c r="F140" s="183"/>
      <c r="G140" s="180" t="s">
        <v>585</v>
      </c>
      <c r="H140" s="183" t="s">
        <v>141</v>
      </c>
      <c r="I140" s="183"/>
    </row>
    <row r="141" spans="1:12" ht="14.1" customHeight="1" x14ac:dyDescent="0.25">
      <c r="A141" s="110" t="s">
        <v>135</v>
      </c>
      <c r="B141" s="184"/>
      <c r="C141" s="79"/>
      <c r="D141" s="79"/>
      <c r="E141" s="183"/>
      <c r="F141" s="183"/>
      <c r="G141" s="187"/>
      <c r="H141" s="183"/>
      <c r="I141" s="183"/>
    </row>
    <row r="142" spans="1:12" ht="14.1" customHeight="1" x14ac:dyDescent="0.25">
      <c r="A142" s="110" t="s">
        <v>136</v>
      </c>
      <c r="B142" s="184"/>
      <c r="C142" s="79"/>
      <c r="D142" s="79"/>
      <c r="E142" s="183"/>
      <c r="F142" s="183"/>
      <c r="G142" s="187"/>
      <c r="H142" s="183"/>
      <c r="I142" s="183"/>
    </row>
    <row r="143" spans="1:12" ht="14.1" customHeight="1" x14ac:dyDescent="0.25">
      <c r="A143" s="110" t="s">
        <v>137</v>
      </c>
      <c r="B143" s="184"/>
      <c r="C143" s="79"/>
      <c r="D143" s="79"/>
      <c r="E143" s="183"/>
      <c r="F143" s="183"/>
      <c r="G143" s="181"/>
      <c r="H143" s="183"/>
      <c r="I143" s="183"/>
    </row>
    <row r="144" spans="1:12" ht="14.1" customHeight="1" x14ac:dyDescent="0.25">
      <c r="A144" s="110" t="s">
        <v>138</v>
      </c>
      <c r="B144" s="184"/>
      <c r="C144" s="79"/>
      <c r="D144" s="79"/>
      <c r="E144" s="183"/>
      <c r="F144" s="183"/>
      <c r="G144" s="180"/>
      <c r="H144" s="183"/>
      <c r="I144" s="183"/>
    </row>
    <row r="145" spans="1:9" ht="14.1" customHeight="1" x14ac:dyDescent="0.25">
      <c r="A145" s="110" t="s">
        <v>139</v>
      </c>
      <c r="B145" s="184"/>
      <c r="C145" s="79"/>
      <c r="D145" s="79"/>
      <c r="E145" s="183"/>
      <c r="F145" s="183"/>
      <c r="G145" s="187"/>
      <c r="H145" s="183"/>
      <c r="I145" s="183"/>
    </row>
    <row r="146" spans="1:9" ht="14.1" customHeight="1" x14ac:dyDescent="0.25">
      <c r="A146" s="111" t="s">
        <v>558</v>
      </c>
      <c r="B146" s="108"/>
      <c r="C146" s="79"/>
      <c r="D146" s="79"/>
      <c r="E146" s="183"/>
      <c r="F146" s="183"/>
      <c r="G146" s="187"/>
      <c r="H146" s="183"/>
      <c r="I146" s="183"/>
    </row>
    <row r="147" spans="1:9" ht="14.1" customHeight="1" x14ac:dyDescent="0.25">
      <c r="A147" s="185"/>
      <c r="B147" s="186"/>
      <c r="C147" s="63"/>
      <c r="D147" s="79"/>
      <c r="E147" s="183"/>
      <c r="F147" s="183"/>
      <c r="G147" s="181"/>
      <c r="H147" s="183"/>
      <c r="I147" s="183"/>
    </row>
    <row r="148" spans="1:9" ht="3.75" customHeight="1" x14ac:dyDescent="0.25">
      <c r="A148" s="19"/>
      <c r="B148" s="19"/>
      <c r="C148" s="19"/>
      <c r="D148" s="19"/>
      <c r="E148" s="19"/>
      <c r="F148" s="19"/>
      <c r="G148" s="19"/>
      <c r="H148" s="19"/>
      <c r="I148" s="19"/>
    </row>
    <row r="149" spans="1:9" ht="11.25" customHeight="1" x14ac:dyDescent="0.25">
      <c r="A149" s="155" t="s">
        <v>142</v>
      </c>
      <c r="B149" s="155"/>
      <c r="C149" s="155"/>
      <c r="D149" s="155"/>
      <c r="E149" s="155"/>
      <c r="F149" s="155"/>
      <c r="G149" s="155"/>
      <c r="H149" s="155"/>
      <c r="I149" s="155"/>
    </row>
    <row r="150" spans="1:9" ht="39.75" customHeight="1" x14ac:dyDescent="0.25">
      <c r="A150" s="88" t="s">
        <v>143</v>
      </c>
      <c r="B150" s="177"/>
      <c r="C150" s="177"/>
      <c r="D150" s="177"/>
      <c r="E150" s="177"/>
      <c r="F150" s="177"/>
      <c r="G150" s="177"/>
      <c r="H150" s="177"/>
      <c r="I150" s="177"/>
    </row>
    <row r="151" spans="1:9" ht="25.5" customHeight="1" x14ac:dyDescent="0.25">
      <c r="A151" s="32" t="s">
        <v>147</v>
      </c>
      <c r="B151" s="70" t="s">
        <v>144</v>
      </c>
      <c r="C151" s="70"/>
      <c r="D151" s="70" t="s">
        <v>145</v>
      </c>
      <c r="E151" s="70"/>
      <c r="F151" s="171" t="s">
        <v>30</v>
      </c>
      <c r="G151" s="197"/>
      <c r="H151" s="70" t="s">
        <v>57</v>
      </c>
      <c r="I151" s="70"/>
    </row>
    <row r="152" spans="1:9" ht="43.5" customHeight="1" x14ac:dyDescent="0.25">
      <c r="A152" s="193" t="s">
        <v>146</v>
      </c>
      <c r="B152" s="91" t="s">
        <v>559</v>
      </c>
      <c r="C152" s="91"/>
      <c r="D152" s="195" t="s">
        <v>580</v>
      </c>
      <c r="E152" s="159"/>
      <c r="F152" s="79" t="s">
        <v>586</v>
      </c>
      <c r="G152" s="79"/>
      <c r="H152" s="110" t="s">
        <v>543</v>
      </c>
      <c r="I152" s="110"/>
    </row>
    <row r="153" spans="1:9" ht="36.75" customHeight="1" x14ac:dyDescent="0.25">
      <c r="A153" s="194"/>
      <c r="B153" s="191"/>
      <c r="C153" s="192"/>
      <c r="D153" s="196"/>
      <c r="E153" s="196"/>
      <c r="F153" s="198" t="s">
        <v>45</v>
      </c>
      <c r="G153" s="196"/>
      <c r="H153" s="110"/>
      <c r="I153" s="110"/>
    </row>
    <row r="154" spans="1:9" ht="8.25" customHeight="1" x14ac:dyDescent="0.25">
      <c r="A154" s="38"/>
      <c r="B154" s="37"/>
      <c r="C154" s="37"/>
      <c r="D154" s="34"/>
      <c r="E154" s="34"/>
      <c r="F154" s="34"/>
      <c r="G154" s="35"/>
      <c r="H154" s="35" t="s">
        <v>45</v>
      </c>
      <c r="I154" s="35"/>
    </row>
    <row r="155" spans="1:9" ht="51" customHeight="1" x14ac:dyDescent="0.25">
      <c r="A155" s="32" t="s">
        <v>147</v>
      </c>
      <c r="B155" s="70" t="s">
        <v>144</v>
      </c>
      <c r="C155" s="70"/>
      <c r="D155" s="70" t="s">
        <v>145</v>
      </c>
      <c r="E155" s="70"/>
      <c r="F155" s="171" t="s">
        <v>30</v>
      </c>
      <c r="G155" s="197"/>
      <c r="H155" s="171" t="s">
        <v>57</v>
      </c>
      <c r="I155" s="172"/>
    </row>
    <row r="156" spans="1:9" ht="92.25" customHeight="1" x14ac:dyDescent="0.25">
      <c r="A156" s="89" t="s">
        <v>148</v>
      </c>
      <c r="B156" s="91" t="s">
        <v>550</v>
      </c>
      <c r="C156" s="91"/>
      <c r="D156" s="79" t="s">
        <v>581</v>
      </c>
      <c r="E156" s="79"/>
      <c r="F156" s="79" t="s">
        <v>586</v>
      </c>
      <c r="G156" s="79"/>
      <c r="H156" s="110" t="s">
        <v>544</v>
      </c>
      <c r="I156" s="110"/>
    </row>
    <row r="157" spans="1:9" ht="19.5" customHeight="1" x14ac:dyDescent="0.25">
      <c r="A157" s="188"/>
      <c r="B157" s="191"/>
      <c r="C157" s="192"/>
      <c r="D157" s="63"/>
      <c r="E157" s="79"/>
      <c r="F157" s="198"/>
      <c r="G157" s="196"/>
      <c r="H157" s="110"/>
      <c r="I157" s="110"/>
    </row>
    <row r="158" spans="1:9" ht="6.75" customHeight="1" x14ac:dyDescent="0.25">
      <c r="A158" s="19"/>
      <c r="B158" s="19"/>
      <c r="C158" s="19"/>
      <c r="D158" s="19"/>
      <c r="E158" s="19"/>
      <c r="F158" s="19"/>
      <c r="G158" s="19"/>
      <c r="H158" s="19"/>
      <c r="I158" s="19"/>
    </row>
    <row r="159" spans="1:9" ht="15" x14ac:dyDescent="0.25">
      <c r="A159" s="155" t="s">
        <v>151</v>
      </c>
      <c r="B159" s="155"/>
      <c r="C159" s="155"/>
      <c r="D159" s="155"/>
      <c r="E159" s="155"/>
      <c r="F159" s="155"/>
      <c r="G159" s="155"/>
      <c r="H159" s="155"/>
      <c r="I159" s="155"/>
    </row>
    <row r="160" spans="1:9" ht="79.5" customHeight="1" x14ac:dyDescent="0.25">
      <c r="A160" s="88" t="s">
        <v>152</v>
      </c>
      <c r="B160" s="88"/>
      <c r="C160" s="88"/>
      <c r="D160" s="88"/>
      <c r="E160" s="88"/>
      <c r="F160" s="88"/>
      <c r="G160" s="88"/>
      <c r="H160" s="88"/>
      <c r="I160" s="88"/>
    </row>
    <row r="161" spans="1:9" ht="25.5" customHeight="1" x14ac:dyDescent="0.25">
      <c r="A161" s="32" t="s">
        <v>153</v>
      </c>
      <c r="B161" s="70" t="s">
        <v>127</v>
      </c>
      <c r="C161" s="70"/>
      <c r="D161" s="32" t="s">
        <v>154</v>
      </c>
      <c r="E161" s="70" t="s">
        <v>156</v>
      </c>
      <c r="F161" s="70"/>
      <c r="G161" s="70" t="s">
        <v>57</v>
      </c>
      <c r="H161" s="70"/>
      <c r="I161" s="70"/>
    </row>
    <row r="162" spans="1:9" ht="27.75" customHeight="1" x14ac:dyDescent="0.25">
      <c r="A162" s="89" t="s">
        <v>157</v>
      </c>
      <c r="B162" s="110" t="s">
        <v>158</v>
      </c>
      <c r="C162" s="110"/>
      <c r="D162" s="50">
        <v>43348</v>
      </c>
      <c r="E162" s="189"/>
      <c r="F162" s="190"/>
      <c r="G162" s="114" t="s">
        <v>163</v>
      </c>
      <c r="H162" s="114"/>
      <c r="I162" s="114"/>
    </row>
    <row r="163" spans="1:9" ht="24.95" customHeight="1" x14ac:dyDescent="0.25">
      <c r="A163" s="89"/>
      <c r="B163" s="110" t="s">
        <v>162</v>
      </c>
      <c r="C163" s="110"/>
      <c r="D163" s="50">
        <v>43395</v>
      </c>
      <c r="E163" s="189"/>
      <c r="F163" s="190"/>
      <c r="G163" s="114"/>
      <c r="H163" s="114"/>
      <c r="I163" s="114"/>
    </row>
    <row r="164" spans="1:9" ht="40.5" customHeight="1" x14ac:dyDescent="0.25">
      <c r="A164" s="89"/>
      <c r="B164" s="110" t="s">
        <v>159</v>
      </c>
      <c r="C164" s="110"/>
      <c r="D164" s="50">
        <v>43332</v>
      </c>
      <c r="E164" s="189"/>
      <c r="F164" s="190"/>
      <c r="G164" s="114"/>
      <c r="H164" s="114"/>
      <c r="I164" s="114"/>
    </row>
    <row r="165" spans="1:9" ht="24.95" customHeight="1" x14ac:dyDescent="0.25">
      <c r="A165" s="89"/>
      <c r="B165" s="110" t="s">
        <v>160</v>
      </c>
      <c r="C165" s="110"/>
      <c r="D165" s="50">
        <v>43332</v>
      </c>
      <c r="E165" s="189"/>
      <c r="F165" s="190"/>
      <c r="G165" s="114"/>
      <c r="H165" s="114"/>
      <c r="I165" s="114"/>
    </row>
    <row r="166" spans="1:9" ht="24.95" customHeight="1" x14ac:dyDescent="0.25">
      <c r="A166" s="89"/>
      <c r="B166" s="110" t="s">
        <v>161</v>
      </c>
      <c r="C166" s="110"/>
      <c r="D166" s="50"/>
      <c r="E166" s="189"/>
      <c r="F166" s="190"/>
      <c r="G166" s="114"/>
      <c r="H166" s="114"/>
      <c r="I166" s="114"/>
    </row>
    <row r="167" spans="1:9" ht="16.5" customHeight="1" x14ac:dyDescent="0.25">
      <c r="A167" s="89"/>
      <c r="B167" s="111" t="s">
        <v>551</v>
      </c>
      <c r="C167" s="111"/>
      <c r="D167" s="201"/>
      <c r="E167" s="189"/>
      <c r="F167" s="190"/>
      <c r="G167" s="114"/>
      <c r="H167" s="114"/>
      <c r="I167" s="114"/>
    </row>
    <row r="168" spans="1:9" ht="25.5" customHeight="1" x14ac:dyDescent="0.25">
      <c r="A168" s="188"/>
      <c r="B168" s="199"/>
      <c r="C168" s="200"/>
      <c r="D168" s="202"/>
      <c r="E168" s="189"/>
      <c r="F168" s="190"/>
      <c r="G168" s="114"/>
      <c r="H168" s="114"/>
      <c r="I168" s="114"/>
    </row>
    <row r="169" spans="1:9" ht="29.25" customHeight="1" x14ac:dyDescent="0.25">
      <c r="A169" s="89" t="s">
        <v>164</v>
      </c>
      <c r="B169" s="78" t="s">
        <v>158</v>
      </c>
      <c r="C169" s="78"/>
      <c r="D169" s="50">
        <v>43355</v>
      </c>
      <c r="E169" s="189"/>
      <c r="F169" s="190"/>
      <c r="G169" s="114" t="s">
        <v>163</v>
      </c>
      <c r="H169" s="114"/>
      <c r="I169" s="114"/>
    </row>
    <row r="170" spans="1:9" ht="15" x14ac:dyDescent="0.25">
      <c r="A170" s="89"/>
      <c r="B170" s="110" t="s">
        <v>165</v>
      </c>
      <c r="C170" s="110"/>
      <c r="D170" s="50"/>
      <c r="E170" s="189"/>
      <c r="F170" s="190"/>
      <c r="G170" s="114"/>
      <c r="H170" s="114"/>
      <c r="I170" s="114"/>
    </row>
    <row r="171" spans="1:9" ht="15" x14ac:dyDescent="0.25">
      <c r="A171" s="89"/>
      <c r="B171" s="110" t="s">
        <v>166</v>
      </c>
      <c r="C171" s="110"/>
      <c r="D171" s="50"/>
      <c r="E171" s="189"/>
      <c r="F171" s="190"/>
      <c r="G171" s="114"/>
      <c r="H171" s="114"/>
      <c r="I171" s="114"/>
    </row>
    <row r="172" spans="1:9" ht="28.5" customHeight="1" x14ac:dyDescent="0.25">
      <c r="A172" s="89"/>
      <c r="B172" s="110" t="s">
        <v>167</v>
      </c>
      <c r="C172" s="110"/>
      <c r="D172" s="50"/>
      <c r="E172" s="189"/>
      <c r="F172" s="190"/>
      <c r="G172" s="114"/>
      <c r="H172" s="114"/>
      <c r="I172" s="114"/>
    </row>
    <row r="173" spans="1:9" ht="15" x14ac:dyDescent="0.25">
      <c r="A173" s="89"/>
      <c r="B173" s="110" t="s">
        <v>172</v>
      </c>
      <c r="C173" s="110"/>
      <c r="D173" s="50">
        <v>43355</v>
      </c>
      <c r="E173" s="189"/>
      <c r="F173" s="190"/>
      <c r="G173" s="114"/>
      <c r="H173" s="114"/>
      <c r="I173" s="114"/>
    </row>
    <row r="174" spans="1:9" ht="15" x14ac:dyDescent="0.25">
      <c r="A174" s="89"/>
      <c r="B174" s="184" t="s">
        <v>162</v>
      </c>
      <c r="C174" s="135"/>
      <c r="D174" s="50">
        <v>43395</v>
      </c>
      <c r="E174" s="189"/>
      <c r="F174" s="190"/>
      <c r="G174" s="114"/>
      <c r="H174" s="114"/>
      <c r="I174" s="114"/>
    </row>
    <row r="175" spans="1:9" ht="15" x14ac:dyDescent="0.25">
      <c r="A175" s="89"/>
      <c r="B175" s="184" t="s">
        <v>173</v>
      </c>
      <c r="C175" s="135"/>
      <c r="D175" s="50">
        <v>43332</v>
      </c>
      <c r="E175" s="189"/>
      <c r="F175" s="190"/>
      <c r="G175" s="114"/>
      <c r="H175" s="114"/>
      <c r="I175" s="114"/>
    </row>
    <row r="176" spans="1:9" ht="15" x14ac:dyDescent="0.25">
      <c r="A176" s="89"/>
      <c r="B176" s="184" t="s">
        <v>174</v>
      </c>
      <c r="C176" s="135"/>
      <c r="D176" s="50">
        <v>43332</v>
      </c>
      <c r="E176" s="189"/>
      <c r="F176" s="190"/>
      <c r="G176" s="114"/>
      <c r="H176" s="114"/>
      <c r="I176" s="114"/>
    </row>
    <row r="177" spans="1:9" ht="21" customHeight="1" x14ac:dyDescent="0.25">
      <c r="A177" s="89"/>
      <c r="B177" s="111" t="s">
        <v>551</v>
      </c>
      <c r="C177" s="111"/>
      <c r="D177" s="201"/>
      <c r="E177" s="189"/>
      <c r="F177" s="190"/>
      <c r="G177" s="114"/>
      <c r="H177" s="114"/>
      <c r="I177" s="114"/>
    </row>
    <row r="178" spans="1:9" ht="33.75" customHeight="1" x14ac:dyDescent="0.25">
      <c r="A178" s="188"/>
      <c r="B178" s="199"/>
      <c r="C178" s="200"/>
      <c r="D178" s="202"/>
      <c r="E178" s="189"/>
      <c r="F178" s="190"/>
      <c r="G178" s="114"/>
      <c r="H178" s="114"/>
      <c r="I178" s="114"/>
    </row>
    <row r="179" spans="1:9" ht="11.25" customHeight="1" x14ac:dyDescent="0.25">
      <c r="A179" s="19"/>
      <c r="B179" s="19"/>
      <c r="C179" s="19"/>
      <c r="D179" s="19"/>
      <c r="E179" s="19"/>
      <c r="F179" s="19"/>
      <c r="G179" s="19"/>
      <c r="H179" s="19"/>
      <c r="I179" s="19"/>
    </row>
    <row r="180" spans="1:9" ht="25.5" x14ac:dyDescent="0.25">
      <c r="A180" s="32" t="s">
        <v>153</v>
      </c>
      <c r="B180" s="70" t="s">
        <v>127</v>
      </c>
      <c r="C180" s="70"/>
      <c r="D180" s="32" t="s">
        <v>154</v>
      </c>
      <c r="E180" s="70" t="s">
        <v>156</v>
      </c>
      <c r="F180" s="70"/>
      <c r="G180" s="70" t="s">
        <v>57</v>
      </c>
      <c r="H180" s="70"/>
      <c r="I180" s="70"/>
    </row>
    <row r="181" spans="1:9" ht="24.95" customHeight="1" x14ac:dyDescent="0.25">
      <c r="A181" s="89" t="s">
        <v>179</v>
      </c>
      <c r="B181" s="110" t="s">
        <v>158</v>
      </c>
      <c r="C181" s="110"/>
      <c r="D181" s="50">
        <v>43355</v>
      </c>
      <c r="E181" s="189"/>
      <c r="F181" s="190"/>
      <c r="G181" s="114" t="s">
        <v>181</v>
      </c>
      <c r="H181" s="114"/>
      <c r="I181" s="114"/>
    </row>
    <row r="182" spans="1:9" ht="19.5" customHeight="1" x14ac:dyDescent="0.25">
      <c r="A182" s="89"/>
      <c r="B182" s="110" t="s">
        <v>162</v>
      </c>
      <c r="C182" s="110"/>
      <c r="D182" s="50">
        <v>43395</v>
      </c>
      <c r="E182" s="189"/>
      <c r="F182" s="190"/>
      <c r="G182" s="114"/>
      <c r="H182" s="114"/>
      <c r="I182" s="114"/>
    </row>
    <row r="183" spans="1:9" ht="18.75" customHeight="1" x14ac:dyDescent="0.25">
      <c r="A183" s="89"/>
      <c r="B183" s="110" t="s">
        <v>180</v>
      </c>
      <c r="C183" s="110"/>
      <c r="D183" s="50">
        <v>43355</v>
      </c>
      <c r="E183" s="189"/>
      <c r="F183" s="190"/>
      <c r="G183" s="114"/>
      <c r="H183" s="114"/>
      <c r="I183" s="114"/>
    </row>
    <row r="184" spans="1:9" ht="24.95" customHeight="1" x14ac:dyDescent="0.25">
      <c r="A184" s="89"/>
      <c r="B184" s="110" t="s">
        <v>545</v>
      </c>
      <c r="C184" s="110"/>
      <c r="D184" s="50">
        <v>43355</v>
      </c>
      <c r="E184" s="189"/>
      <c r="F184" s="190"/>
      <c r="G184" s="114"/>
      <c r="H184" s="114"/>
      <c r="I184" s="114"/>
    </row>
    <row r="185" spans="1:9" ht="54" customHeight="1" x14ac:dyDescent="0.25">
      <c r="A185" s="89"/>
      <c r="B185" s="110" t="s">
        <v>546</v>
      </c>
      <c r="C185" s="110"/>
      <c r="D185" s="50"/>
      <c r="E185" s="189"/>
      <c r="F185" s="190"/>
      <c r="G185" s="114"/>
      <c r="H185" s="114"/>
      <c r="I185" s="114"/>
    </row>
    <row r="186" spans="1:9" ht="18" customHeight="1" x14ac:dyDescent="0.25">
      <c r="A186" s="89"/>
      <c r="B186" s="111" t="s">
        <v>551</v>
      </c>
      <c r="C186" s="111"/>
      <c r="D186" s="201"/>
      <c r="E186" s="189"/>
      <c r="F186" s="190"/>
      <c r="G186" s="114"/>
      <c r="H186" s="114"/>
      <c r="I186" s="114"/>
    </row>
    <row r="187" spans="1:9" ht="24.95" customHeight="1" x14ac:dyDescent="0.25">
      <c r="A187" s="188"/>
      <c r="B187" s="199"/>
      <c r="C187" s="200"/>
      <c r="D187" s="202"/>
      <c r="E187" s="189"/>
      <c r="F187" s="190"/>
      <c r="G187" s="114"/>
      <c r="H187" s="114"/>
      <c r="I187" s="114"/>
    </row>
    <row r="188" spans="1:9" ht="18.75" customHeight="1" x14ac:dyDescent="0.25">
      <c r="A188" s="89" t="s">
        <v>182</v>
      </c>
      <c r="B188" s="134" t="s">
        <v>183</v>
      </c>
      <c r="C188" s="78"/>
      <c r="D188" s="50"/>
      <c r="E188" s="189"/>
      <c r="F188" s="190"/>
      <c r="G188" s="120" t="s">
        <v>185</v>
      </c>
      <c r="H188" s="219"/>
      <c r="I188" s="118"/>
    </row>
    <row r="189" spans="1:9" ht="16.5" customHeight="1" x14ac:dyDescent="0.25">
      <c r="A189" s="89"/>
      <c r="B189" s="135" t="s">
        <v>184</v>
      </c>
      <c r="C189" s="110"/>
      <c r="D189" s="50">
        <v>43395</v>
      </c>
      <c r="E189" s="189"/>
      <c r="F189" s="190"/>
      <c r="G189" s="128"/>
      <c r="H189" s="220"/>
      <c r="I189" s="129"/>
    </row>
    <row r="190" spans="1:9" ht="50.25" customHeight="1" x14ac:dyDescent="0.25">
      <c r="A190" s="89"/>
      <c r="B190" s="135" t="s">
        <v>548</v>
      </c>
      <c r="C190" s="110"/>
      <c r="D190" s="50">
        <v>43355</v>
      </c>
      <c r="E190" s="189"/>
      <c r="F190" s="190"/>
      <c r="G190" s="128"/>
      <c r="H190" s="220"/>
      <c r="I190" s="129"/>
    </row>
    <row r="191" spans="1:9" ht="17.25" customHeight="1" x14ac:dyDescent="0.25">
      <c r="A191" s="89"/>
      <c r="B191" s="92" t="s">
        <v>552</v>
      </c>
      <c r="C191" s="108"/>
      <c r="D191" s="205"/>
      <c r="E191" s="189"/>
      <c r="F191" s="190"/>
      <c r="G191" s="128"/>
      <c r="H191" s="220"/>
      <c r="I191" s="129"/>
    </row>
    <row r="192" spans="1:9" ht="18.75" customHeight="1" x14ac:dyDescent="0.25">
      <c r="A192" s="188"/>
      <c r="B192" s="203"/>
      <c r="C192" s="204"/>
      <c r="D192" s="206"/>
      <c r="E192" s="189"/>
      <c r="F192" s="190"/>
      <c r="G192" s="130"/>
      <c r="H192" s="221"/>
      <c r="I192" s="131"/>
    </row>
    <row r="193" spans="1:9" ht="24.95" customHeight="1" x14ac:dyDescent="0.25">
      <c r="A193" s="89" t="s">
        <v>155</v>
      </c>
      <c r="B193" s="134" t="s">
        <v>186</v>
      </c>
      <c r="C193" s="78"/>
      <c r="D193" s="50">
        <v>43355</v>
      </c>
      <c r="E193" s="189"/>
      <c r="F193" s="190"/>
      <c r="G193" s="120" t="s">
        <v>189</v>
      </c>
      <c r="H193" s="219"/>
      <c r="I193" s="118"/>
    </row>
    <row r="194" spans="1:9" ht="24.95" customHeight="1" x14ac:dyDescent="0.25">
      <c r="A194" s="89"/>
      <c r="B194" s="135" t="s">
        <v>187</v>
      </c>
      <c r="C194" s="110"/>
      <c r="D194" s="50">
        <v>43332</v>
      </c>
      <c r="E194" s="189"/>
      <c r="F194" s="190"/>
      <c r="G194" s="128"/>
      <c r="H194" s="220"/>
      <c r="I194" s="129"/>
    </row>
    <row r="195" spans="1:9" ht="24.95" customHeight="1" x14ac:dyDescent="0.25">
      <c r="A195" s="89"/>
      <c r="B195" s="135" t="s">
        <v>188</v>
      </c>
      <c r="C195" s="110"/>
      <c r="D195" s="50" t="s">
        <v>46</v>
      </c>
      <c r="E195" s="189"/>
      <c r="F195" s="190"/>
      <c r="G195" s="128"/>
      <c r="H195" s="220"/>
      <c r="I195" s="129"/>
    </row>
    <row r="196" spans="1:9" ht="24.95" customHeight="1" x14ac:dyDescent="0.25">
      <c r="A196" s="89"/>
      <c r="B196" s="92" t="s">
        <v>549</v>
      </c>
      <c r="C196" s="108"/>
      <c r="D196" s="205">
        <v>43332</v>
      </c>
      <c r="E196" s="189"/>
      <c r="F196" s="190"/>
      <c r="G196" s="128"/>
      <c r="H196" s="220"/>
      <c r="I196" s="129"/>
    </row>
    <row r="197" spans="1:9" ht="20.25" customHeight="1" x14ac:dyDescent="0.25">
      <c r="A197" s="188"/>
      <c r="B197" s="203" t="s">
        <v>572</v>
      </c>
      <c r="C197" s="204"/>
      <c r="D197" s="206"/>
      <c r="E197" s="189"/>
      <c r="F197" s="190"/>
      <c r="G197" s="130"/>
      <c r="H197" s="221"/>
      <c r="I197" s="131"/>
    </row>
    <row r="198" spans="1:9" ht="9" customHeight="1" x14ac:dyDescent="0.25">
      <c r="A198" s="19"/>
      <c r="B198" s="19"/>
      <c r="C198" s="19"/>
      <c r="D198" s="19"/>
      <c r="E198" s="19"/>
      <c r="F198" s="19"/>
      <c r="G198" s="19"/>
      <c r="H198" s="19"/>
      <c r="I198" s="19"/>
    </row>
    <row r="199" spans="1:9" ht="14.25" customHeight="1" x14ac:dyDescent="0.25">
      <c r="A199" s="169" t="s">
        <v>190</v>
      </c>
      <c r="B199" s="169"/>
      <c r="C199" s="169"/>
      <c r="D199" s="169"/>
      <c r="E199" s="169"/>
      <c r="F199" s="169"/>
      <c r="G199" s="169"/>
      <c r="H199" s="169"/>
      <c r="I199" s="169"/>
    </row>
    <row r="200" spans="1:9" ht="28.5" customHeight="1" x14ac:dyDescent="0.25">
      <c r="A200" s="88" t="s">
        <v>191</v>
      </c>
      <c r="B200" s="88"/>
      <c r="C200" s="88"/>
      <c r="D200" s="88"/>
      <c r="E200" s="88"/>
      <c r="F200" s="88"/>
      <c r="G200" s="88"/>
      <c r="H200" s="88"/>
      <c r="I200" s="88"/>
    </row>
    <row r="201" spans="1:9" ht="39" customHeight="1" x14ac:dyDescent="0.25">
      <c r="A201" s="32" t="s">
        <v>192</v>
      </c>
      <c r="B201" s="70" t="s">
        <v>127</v>
      </c>
      <c r="C201" s="70"/>
      <c r="D201" s="70"/>
      <c r="E201" s="70" t="s">
        <v>145</v>
      </c>
      <c r="F201" s="70"/>
      <c r="G201" s="32" t="s">
        <v>30</v>
      </c>
      <c r="H201" s="70" t="s">
        <v>57</v>
      </c>
      <c r="I201" s="70"/>
    </row>
    <row r="202" spans="1:9" ht="11.25" customHeight="1" x14ac:dyDescent="0.25">
      <c r="A202" s="111" t="s">
        <v>195</v>
      </c>
      <c r="B202" s="132"/>
      <c r="C202" s="207"/>
      <c r="D202" s="208"/>
      <c r="E202" s="195"/>
      <c r="F202" s="214"/>
      <c r="G202" s="51"/>
      <c r="H202" s="195"/>
      <c r="I202" s="214"/>
    </row>
    <row r="203" spans="1:9" ht="12" customHeight="1" x14ac:dyDescent="0.25">
      <c r="A203" s="233"/>
      <c r="B203" s="235"/>
      <c r="C203" s="236"/>
      <c r="D203" s="237"/>
      <c r="E203" s="238"/>
      <c r="F203" s="239"/>
      <c r="G203" s="51"/>
      <c r="H203" s="215"/>
      <c r="I203" s="216"/>
    </row>
    <row r="204" spans="1:9" ht="12.75" customHeight="1" x14ac:dyDescent="0.25">
      <c r="A204" s="111" t="s">
        <v>194</v>
      </c>
      <c r="B204" s="132"/>
      <c r="C204" s="207"/>
      <c r="D204" s="208"/>
      <c r="E204" s="195"/>
      <c r="F204" s="214"/>
      <c r="G204" s="51"/>
      <c r="H204" s="218"/>
      <c r="I204" s="216"/>
    </row>
    <row r="205" spans="1:9" ht="10.5" customHeight="1" x14ac:dyDescent="0.25">
      <c r="A205" s="233"/>
      <c r="B205" s="235"/>
      <c r="C205" s="236"/>
      <c r="D205" s="237"/>
      <c r="E205" s="238"/>
      <c r="F205" s="239"/>
      <c r="G205" s="51"/>
      <c r="H205" s="218"/>
      <c r="I205" s="216"/>
    </row>
    <row r="206" spans="1:9" ht="15" x14ac:dyDescent="0.25">
      <c r="A206" s="111" t="s">
        <v>196</v>
      </c>
      <c r="B206" s="132"/>
      <c r="C206" s="207"/>
      <c r="D206" s="208"/>
      <c r="E206" s="195"/>
      <c r="F206" s="214"/>
      <c r="G206" s="51"/>
      <c r="H206" s="218"/>
      <c r="I206" s="216"/>
    </row>
    <row r="207" spans="1:9" ht="15" x14ac:dyDescent="0.25">
      <c r="A207" s="233"/>
      <c r="B207" s="235"/>
      <c r="C207" s="236"/>
      <c r="D207" s="237"/>
      <c r="E207" s="238"/>
      <c r="F207" s="239"/>
      <c r="G207" s="51"/>
      <c r="H207" s="218"/>
      <c r="I207" s="216"/>
    </row>
    <row r="208" spans="1:9" ht="27.75" customHeight="1" x14ac:dyDescent="0.25">
      <c r="A208" s="111" t="s">
        <v>193</v>
      </c>
      <c r="B208" s="132"/>
      <c r="C208" s="207"/>
      <c r="D208" s="208"/>
      <c r="E208" s="195"/>
      <c r="F208" s="214"/>
      <c r="G208" s="51"/>
      <c r="H208" s="218"/>
      <c r="I208" s="216"/>
    </row>
    <row r="209" spans="1:11" ht="18" customHeight="1" x14ac:dyDescent="0.25">
      <c r="A209" s="233"/>
      <c r="B209" s="235"/>
      <c r="C209" s="236"/>
      <c r="D209" s="237"/>
      <c r="E209" s="238"/>
      <c r="F209" s="239"/>
      <c r="G209" s="53"/>
      <c r="H209" s="218"/>
      <c r="I209" s="216"/>
    </row>
    <row r="210" spans="1:11" ht="15" x14ac:dyDescent="0.25">
      <c r="A210" s="108" t="s">
        <v>553</v>
      </c>
      <c r="B210" s="132"/>
      <c r="C210" s="207"/>
      <c r="D210" s="208"/>
      <c r="E210" s="195"/>
      <c r="F210" s="214"/>
      <c r="G210" s="51"/>
      <c r="H210" s="218"/>
      <c r="I210" s="216"/>
    </row>
    <row r="211" spans="1:11" ht="15" x14ac:dyDescent="0.25">
      <c r="A211" s="234"/>
      <c r="B211" s="209"/>
      <c r="C211" s="210"/>
      <c r="D211" s="211"/>
      <c r="E211" s="215"/>
      <c r="F211" s="216"/>
      <c r="G211" s="187" t="s">
        <v>45</v>
      </c>
      <c r="H211" s="218"/>
      <c r="I211" s="216"/>
    </row>
    <row r="212" spans="1:11" ht="23.25" customHeight="1" x14ac:dyDescent="0.25">
      <c r="A212" s="57"/>
      <c r="B212" s="212"/>
      <c r="C212" s="212"/>
      <c r="D212" s="213"/>
      <c r="E212" s="217"/>
      <c r="F212" s="162"/>
      <c r="G212" s="240"/>
      <c r="H212" s="217"/>
      <c r="I212" s="162"/>
    </row>
    <row r="213" spans="1:11" ht="6.75" customHeight="1" x14ac:dyDescent="0.25">
      <c r="A213" s="19"/>
      <c r="B213" s="19"/>
      <c r="C213" s="19"/>
      <c r="D213" s="19"/>
      <c r="E213" s="19"/>
      <c r="F213" s="19"/>
      <c r="G213" s="19"/>
      <c r="H213" s="19"/>
      <c r="I213" s="19"/>
    </row>
    <row r="214" spans="1:11" ht="15" x14ac:dyDescent="0.25">
      <c r="A214" s="223" t="s">
        <v>197</v>
      </c>
      <c r="B214" s="223"/>
      <c r="C214" s="223"/>
      <c r="D214" s="223"/>
      <c r="E214" s="223"/>
      <c r="F214" s="223"/>
      <c r="G214" s="223"/>
      <c r="H214" s="223"/>
      <c r="I214" s="223"/>
    </row>
    <row r="215" spans="1:11" ht="40.5" customHeight="1" x14ac:dyDescent="0.25">
      <c r="A215" s="88" t="s">
        <v>198</v>
      </c>
      <c r="B215" s="177"/>
      <c r="C215" s="177"/>
      <c r="D215" s="177"/>
      <c r="E215" s="177"/>
      <c r="F215" s="177"/>
      <c r="G215" s="177"/>
      <c r="H215" s="177"/>
      <c r="I215" s="177"/>
    </row>
    <row r="216" spans="1:11" ht="24" customHeight="1" x14ac:dyDescent="0.25">
      <c r="A216" s="224" t="s">
        <v>199</v>
      </c>
      <c r="B216" s="224"/>
      <c r="C216" s="70" t="s">
        <v>200</v>
      </c>
      <c r="D216" s="70"/>
      <c r="E216" s="70"/>
      <c r="F216" s="70"/>
      <c r="G216" s="70"/>
      <c r="H216" s="70"/>
      <c r="I216" s="70"/>
    </row>
    <row r="217" spans="1:11" ht="15" x14ac:dyDescent="0.25">
      <c r="A217" s="225" t="s">
        <v>201</v>
      </c>
      <c r="B217" s="225"/>
      <c r="C217" s="70"/>
      <c r="D217" s="70"/>
      <c r="E217" s="70"/>
      <c r="F217" s="70"/>
      <c r="G217" s="70"/>
      <c r="H217" s="70"/>
      <c r="I217" s="70"/>
    </row>
    <row r="218" spans="1:11" ht="69.95" customHeight="1" x14ac:dyDescent="0.25">
      <c r="A218" s="71" t="s">
        <v>202</v>
      </c>
      <c r="B218" s="226"/>
      <c r="C218" s="112" t="s">
        <v>582</v>
      </c>
      <c r="D218" s="222"/>
      <c r="E218" s="222"/>
      <c r="F218" s="222"/>
      <c r="G218" s="222"/>
      <c r="H218" s="222"/>
      <c r="I218" s="222"/>
    </row>
    <row r="219" spans="1:11" ht="69.95" customHeight="1" x14ac:dyDescent="0.25">
      <c r="A219" s="71" t="s">
        <v>203</v>
      </c>
      <c r="B219" s="226"/>
      <c r="C219" s="112"/>
      <c r="D219" s="222"/>
      <c r="E219" s="222"/>
      <c r="F219" s="222"/>
      <c r="G219" s="222"/>
      <c r="H219" s="222"/>
      <c r="I219" s="222"/>
    </row>
    <row r="220" spans="1:11" ht="69.95" customHeight="1" x14ac:dyDescent="0.25">
      <c r="A220" s="71" t="s">
        <v>195</v>
      </c>
      <c r="B220" s="226"/>
      <c r="C220" s="112"/>
      <c r="D220" s="222"/>
      <c r="E220" s="222"/>
      <c r="F220" s="222"/>
      <c r="G220" s="222"/>
      <c r="H220" s="222"/>
      <c r="I220" s="222"/>
    </row>
    <row r="221" spans="1:11" ht="69.95" customHeight="1" x14ac:dyDescent="0.25">
      <c r="A221" s="71" t="s">
        <v>204</v>
      </c>
      <c r="B221" s="226"/>
      <c r="C221" s="112" t="s">
        <v>584</v>
      </c>
      <c r="D221" s="222"/>
      <c r="E221" s="222"/>
      <c r="F221" s="222"/>
      <c r="G221" s="222"/>
      <c r="H221" s="222"/>
      <c r="I221" s="222"/>
    </row>
    <row r="222" spans="1:11" ht="69.95" customHeight="1" x14ac:dyDescent="0.25">
      <c r="A222" s="71" t="s">
        <v>205</v>
      </c>
      <c r="B222" s="226"/>
      <c r="C222" s="112"/>
      <c r="D222" s="222"/>
      <c r="E222" s="222"/>
      <c r="F222" s="222"/>
      <c r="G222" s="222"/>
      <c r="H222" s="222"/>
      <c r="I222" s="222"/>
      <c r="K222" s="56"/>
    </row>
    <row r="223" spans="1:11" ht="69.95" customHeight="1" x14ac:dyDescent="0.25">
      <c r="A223" s="71" t="s">
        <v>206</v>
      </c>
      <c r="B223" s="226"/>
      <c r="C223" s="112"/>
      <c r="D223" s="222"/>
      <c r="E223" s="222"/>
      <c r="F223" s="222"/>
      <c r="G223" s="222"/>
      <c r="H223" s="222"/>
      <c r="I223" s="222"/>
    </row>
    <row r="224" spans="1:11" ht="69.95" customHeight="1" x14ac:dyDescent="0.25">
      <c r="A224" s="71" t="s">
        <v>207</v>
      </c>
      <c r="B224" s="226"/>
      <c r="C224" s="112"/>
      <c r="D224" s="222"/>
      <c r="E224" s="222"/>
      <c r="F224" s="222"/>
      <c r="G224" s="222"/>
      <c r="H224" s="222"/>
      <c r="I224" s="222"/>
    </row>
    <row r="225" spans="1:9" ht="69.95" customHeight="1" x14ac:dyDescent="0.25">
      <c r="A225" s="71" t="s">
        <v>208</v>
      </c>
      <c r="B225" s="226"/>
      <c r="C225" s="112" t="s">
        <v>583</v>
      </c>
      <c r="D225" s="222"/>
      <c r="E225" s="222"/>
      <c r="F225" s="222"/>
      <c r="G225" s="222"/>
      <c r="H225" s="222"/>
      <c r="I225" s="222"/>
    </row>
    <row r="226" spans="1:9" ht="11.25" customHeight="1" x14ac:dyDescent="0.25">
      <c r="A226" s="19"/>
      <c r="B226" s="19"/>
      <c r="C226" s="19"/>
      <c r="D226" s="19"/>
      <c r="E226" s="19"/>
      <c r="F226" s="19"/>
      <c r="G226" s="19"/>
      <c r="H226" s="19"/>
      <c r="I226" s="19"/>
    </row>
    <row r="227" spans="1:9" ht="21.75" customHeight="1" x14ac:dyDescent="0.25">
      <c r="A227" s="169" t="s">
        <v>209</v>
      </c>
      <c r="B227" s="169"/>
      <c r="C227" s="169"/>
      <c r="D227" s="169"/>
      <c r="E227" s="169"/>
      <c r="F227" s="169"/>
      <c r="G227" s="169"/>
      <c r="H227" s="169"/>
      <c r="I227" s="169"/>
    </row>
    <row r="228" spans="1:9" ht="15" x14ac:dyDescent="0.25">
      <c r="A228" s="19"/>
      <c r="B228" s="19"/>
      <c r="C228" s="19"/>
      <c r="D228" s="19"/>
      <c r="E228" s="19"/>
      <c r="F228" s="19"/>
      <c r="G228" s="19"/>
      <c r="H228" s="19"/>
      <c r="I228" s="19"/>
    </row>
    <row r="229" spans="1:9" ht="15" x14ac:dyDescent="0.25">
      <c r="A229" s="19"/>
      <c r="B229" s="19"/>
      <c r="C229" s="19"/>
      <c r="D229" s="19"/>
      <c r="E229" s="19"/>
      <c r="F229" s="19"/>
      <c r="G229" s="19"/>
      <c r="H229" s="19"/>
      <c r="I229" s="19"/>
    </row>
    <row r="230" spans="1:9" ht="15" x14ac:dyDescent="0.25">
      <c r="A230" s="19"/>
      <c r="B230" s="19"/>
      <c r="C230" s="19"/>
      <c r="D230" s="19"/>
      <c r="E230" s="19"/>
      <c r="F230" s="19"/>
      <c r="G230" s="19"/>
      <c r="H230" s="19"/>
      <c r="I230" s="19"/>
    </row>
    <row r="231" spans="1:9" ht="15" x14ac:dyDescent="0.25">
      <c r="A231" s="19"/>
      <c r="B231" s="19"/>
      <c r="C231" s="19"/>
      <c r="D231" s="19"/>
      <c r="E231" s="19"/>
      <c r="F231" s="19"/>
      <c r="G231" s="19"/>
      <c r="H231" s="19"/>
      <c r="I231" s="19"/>
    </row>
    <row r="232" spans="1:9" ht="15" x14ac:dyDescent="0.25">
      <c r="A232" s="19"/>
      <c r="B232" s="19"/>
      <c r="C232" s="19"/>
      <c r="D232" s="19"/>
      <c r="E232" s="19"/>
      <c r="F232" s="19"/>
      <c r="G232" s="19"/>
      <c r="H232" s="19"/>
      <c r="I232" s="19"/>
    </row>
    <row r="233" spans="1:9" ht="15" x14ac:dyDescent="0.25">
      <c r="A233" s="19"/>
      <c r="B233" s="19"/>
      <c r="C233" s="19"/>
      <c r="D233" s="19"/>
      <c r="E233" s="19"/>
      <c r="F233" s="19"/>
      <c r="G233" s="19"/>
      <c r="H233" s="19"/>
      <c r="I233" s="19"/>
    </row>
    <row r="234" spans="1:9" ht="15" x14ac:dyDescent="0.25">
      <c r="A234" s="19"/>
      <c r="B234" s="19"/>
      <c r="C234" s="19"/>
      <c r="D234" s="19"/>
      <c r="E234" s="19"/>
      <c r="F234" s="19"/>
      <c r="G234" s="19"/>
      <c r="H234" s="19"/>
      <c r="I234" s="19"/>
    </row>
    <row r="235" spans="1:9" ht="15" x14ac:dyDescent="0.25">
      <c r="A235" s="19"/>
      <c r="B235" s="19"/>
      <c r="C235" s="19"/>
      <c r="D235" s="19"/>
      <c r="E235" s="19"/>
      <c r="F235" s="19"/>
      <c r="G235" s="19"/>
      <c r="H235" s="19"/>
      <c r="I235" s="19"/>
    </row>
    <row r="236" spans="1:9" ht="15" x14ac:dyDescent="0.25">
      <c r="A236" s="19"/>
      <c r="B236" s="19"/>
      <c r="C236" s="19"/>
      <c r="D236" s="19"/>
      <c r="E236" s="19"/>
      <c r="F236" s="19"/>
      <c r="G236" s="19"/>
      <c r="H236" s="19"/>
      <c r="I236" s="19"/>
    </row>
    <row r="237" spans="1:9" ht="15" x14ac:dyDescent="0.25">
      <c r="A237" s="19"/>
      <c r="B237" s="19"/>
      <c r="C237" s="19"/>
      <c r="D237" s="19"/>
      <c r="E237" s="19"/>
      <c r="F237" s="19"/>
      <c r="G237" s="19"/>
      <c r="H237" s="19"/>
      <c r="I237" s="19"/>
    </row>
    <row r="238" spans="1:9" ht="15" x14ac:dyDescent="0.25">
      <c r="A238" s="19"/>
      <c r="B238" s="19"/>
      <c r="C238" s="19"/>
      <c r="D238" s="19"/>
      <c r="E238" s="19"/>
      <c r="F238" s="19"/>
      <c r="G238" s="19"/>
      <c r="H238" s="19"/>
      <c r="I238" s="19"/>
    </row>
    <row r="239" spans="1:9" ht="15" x14ac:dyDescent="0.25">
      <c r="A239" s="19"/>
      <c r="B239" s="19"/>
      <c r="C239" s="19"/>
      <c r="D239" s="19"/>
      <c r="E239" s="19"/>
      <c r="F239" s="19"/>
      <c r="G239" s="19"/>
      <c r="H239" s="19"/>
      <c r="I239" s="19"/>
    </row>
    <row r="240" spans="1:9" ht="15" x14ac:dyDescent="0.25">
      <c r="A240" s="19"/>
      <c r="B240" s="19"/>
      <c r="C240" s="19"/>
      <c r="D240" s="19"/>
      <c r="E240" s="19"/>
      <c r="F240" s="19"/>
      <c r="G240" s="19"/>
      <c r="H240" s="19"/>
      <c r="I240" s="19"/>
    </row>
    <row r="241" spans="1:9" ht="15" x14ac:dyDescent="0.25">
      <c r="A241" s="19"/>
      <c r="B241" s="19"/>
      <c r="C241" s="19"/>
      <c r="D241" s="19"/>
      <c r="E241" s="19"/>
      <c r="F241" s="19"/>
      <c r="G241" s="19"/>
      <c r="H241" s="19"/>
      <c r="I241" s="19"/>
    </row>
    <row r="242" spans="1:9" ht="15" x14ac:dyDescent="0.25">
      <c r="A242" s="19"/>
      <c r="B242" s="19"/>
      <c r="C242" s="19"/>
      <c r="D242" s="19"/>
      <c r="E242" s="19"/>
      <c r="F242" s="19"/>
      <c r="G242" s="19"/>
      <c r="H242" s="19"/>
      <c r="I242" s="19"/>
    </row>
    <row r="243" spans="1:9" ht="15" x14ac:dyDescent="0.25">
      <c r="A243" s="19"/>
      <c r="B243" s="19"/>
      <c r="C243" s="19"/>
      <c r="D243" s="19"/>
      <c r="E243" s="19"/>
      <c r="F243" s="19"/>
      <c r="G243" s="19"/>
      <c r="H243" s="19"/>
      <c r="I243" s="19"/>
    </row>
    <row r="244" spans="1:9" ht="15" x14ac:dyDescent="0.25">
      <c r="A244" s="19"/>
      <c r="B244" s="19"/>
      <c r="C244" s="19"/>
      <c r="D244" s="19"/>
      <c r="E244" s="19"/>
      <c r="F244" s="19"/>
      <c r="G244" s="19"/>
      <c r="H244" s="19"/>
      <c r="I244" s="19"/>
    </row>
    <row r="245" spans="1:9" ht="15" x14ac:dyDescent="0.25">
      <c r="A245" s="19"/>
      <c r="B245" s="19"/>
      <c r="C245" s="19"/>
      <c r="D245" s="19"/>
      <c r="E245" s="19"/>
      <c r="F245" s="19"/>
      <c r="G245" s="19"/>
      <c r="H245" s="19"/>
      <c r="I245" s="19"/>
    </row>
    <row r="246" spans="1:9" ht="15" x14ac:dyDescent="0.25">
      <c r="A246" s="19"/>
      <c r="B246" s="19"/>
      <c r="C246" s="19"/>
      <c r="D246" s="19"/>
      <c r="E246" s="19"/>
      <c r="F246" s="19"/>
      <c r="G246" s="19"/>
      <c r="H246" s="19"/>
      <c r="I246" s="19"/>
    </row>
    <row r="247" spans="1:9" ht="15" x14ac:dyDescent="0.25">
      <c r="A247" s="19"/>
      <c r="B247" s="19"/>
      <c r="C247" s="19"/>
      <c r="D247" s="19"/>
      <c r="E247" s="19"/>
      <c r="F247" s="19"/>
      <c r="G247" s="19"/>
      <c r="H247" s="19"/>
      <c r="I247" s="19"/>
    </row>
    <row r="248" spans="1:9" ht="15" x14ac:dyDescent="0.25">
      <c r="A248" s="19"/>
      <c r="B248" s="19"/>
      <c r="C248" s="19"/>
      <c r="D248" s="19"/>
      <c r="E248" s="19"/>
      <c r="F248" s="19"/>
      <c r="G248" s="19"/>
      <c r="H248" s="19"/>
      <c r="I248" s="19"/>
    </row>
    <row r="249" spans="1:9" ht="15" x14ac:dyDescent="0.25">
      <c r="A249" s="19"/>
      <c r="B249" s="19"/>
      <c r="C249" s="19"/>
      <c r="D249" s="19"/>
      <c r="E249" s="19"/>
      <c r="F249" s="19"/>
      <c r="G249" s="19"/>
      <c r="H249" s="19"/>
      <c r="I249" s="19"/>
    </row>
    <row r="250" spans="1:9" ht="15" x14ac:dyDescent="0.25">
      <c r="A250" s="19"/>
      <c r="B250" s="19"/>
      <c r="C250" s="19"/>
      <c r="D250" s="19"/>
      <c r="E250" s="19"/>
      <c r="F250" s="19"/>
      <c r="G250" s="19"/>
      <c r="H250" s="19"/>
      <c r="I250" s="19"/>
    </row>
    <row r="251" spans="1:9" ht="15" x14ac:dyDescent="0.25">
      <c r="A251" s="19"/>
      <c r="B251" s="19"/>
      <c r="C251" s="19"/>
      <c r="D251" s="19"/>
      <c r="E251" s="19"/>
      <c r="F251" s="19"/>
      <c r="G251" s="19"/>
      <c r="H251" s="19"/>
      <c r="I251" s="19"/>
    </row>
    <row r="252" spans="1:9" ht="15" x14ac:dyDescent="0.25">
      <c r="A252" s="19"/>
      <c r="B252" s="19"/>
      <c r="C252" s="19"/>
      <c r="D252" s="19"/>
      <c r="E252" s="19"/>
      <c r="F252" s="19"/>
      <c r="G252" s="19"/>
      <c r="H252" s="19"/>
      <c r="I252" s="19"/>
    </row>
    <row r="253" spans="1:9" ht="15" x14ac:dyDescent="0.25">
      <c r="A253" s="19"/>
      <c r="B253" s="19"/>
      <c r="C253" s="19"/>
      <c r="D253" s="19"/>
      <c r="E253" s="19"/>
      <c r="F253" s="19"/>
      <c r="G253" s="19"/>
      <c r="H253" s="19"/>
      <c r="I253" s="19"/>
    </row>
    <row r="254" spans="1:9" ht="15" x14ac:dyDescent="0.25">
      <c r="A254" s="19"/>
      <c r="B254" s="19"/>
      <c r="C254" s="19"/>
      <c r="D254" s="19"/>
      <c r="E254" s="19"/>
      <c r="F254" s="19"/>
      <c r="G254" s="19"/>
      <c r="H254" s="19"/>
      <c r="I254" s="19"/>
    </row>
    <row r="255" spans="1:9" ht="15" x14ac:dyDescent="0.25">
      <c r="A255" s="19"/>
      <c r="B255" s="19"/>
      <c r="C255" s="19"/>
      <c r="D255" s="19"/>
      <c r="E255" s="19"/>
      <c r="F255" s="19"/>
      <c r="G255" s="19"/>
      <c r="H255" s="19"/>
      <c r="I255" s="19"/>
    </row>
    <row r="256" spans="1:9" ht="15" x14ac:dyDescent="0.25">
      <c r="A256" s="19"/>
      <c r="B256" s="19"/>
      <c r="C256" s="19"/>
      <c r="D256" s="19"/>
      <c r="E256" s="19"/>
      <c r="F256" s="19"/>
      <c r="G256" s="19"/>
      <c r="H256" s="19"/>
      <c r="I256" s="19"/>
    </row>
    <row r="257" spans="1:9" ht="15" x14ac:dyDescent="0.25">
      <c r="A257" s="19"/>
      <c r="B257" s="19"/>
      <c r="C257" s="19"/>
      <c r="D257" s="19"/>
      <c r="E257" s="19"/>
      <c r="F257" s="19"/>
      <c r="G257" s="19"/>
      <c r="H257" s="19"/>
      <c r="I257" s="19"/>
    </row>
    <row r="258" spans="1:9" ht="15" x14ac:dyDescent="0.25">
      <c r="A258" s="19"/>
      <c r="B258" s="19"/>
      <c r="C258" s="19"/>
      <c r="D258" s="19"/>
      <c r="E258" s="19"/>
      <c r="F258" s="19"/>
      <c r="G258" s="19"/>
      <c r="H258" s="19"/>
      <c r="I258" s="19"/>
    </row>
    <row r="259" spans="1:9" ht="15" x14ac:dyDescent="0.25">
      <c r="A259" s="19"/>
      <c r="B259" s="19"/>
      <c r="C259" s="19"/>
      <c r="D259" s="19"/>
      <c r="E259" s="19"/>
      <c r="F259" s="19"/>
      <c r="G259" s="19"/>
      <c r="H259" s="19"/>
      <c r="I259" s="19"/>
    </row>
    <row r="260" spans="1:9" ht="15" x14ac:dyDescent="0.25">
      <c r="A260" s="19"/>
      <c r="B260" s="19"/>
      <c r="C260" s="19"/>
      <c r="D260" s="19"/>
      <c r="E260" s="19"/>
      <c r="F260" s="19"/>
      <c r="G260" s="19"/>
      <c r="H260" s="19"/>
      <c r="I260" s="19"/>
    </row>
    <row r="261" spans="1:9" ht="15" x14ac:dyDescent="0.25">
      <c r="A261" s="19"/>
      <c r="B261" s="19"/>
      <c r="C261" s="19"/>
      <c r="D261" s="19"/>
      <c r="E261" s="19"/>
      <c r="F261" s="19"/>
      <c r="G261" s="19"/>
      <c r="H261" s="19"/>
      <c r="I261" s="19"/>
    </row>
    <row r="262" spans="1:9" ht="15" x14ac:dyDescent="0.25">
      <c r="A262" s="19"/>
      <c r="B262" s="19"/>
      <c r="C262" s="19"/>
      <c r="D262" s="19"/>
      <c r="E262" s="19"/>
      <c r="F262" s="19"/>
      <c r="G262" s="19"/>
      <c r="H262" s="19"/>
      <c r="I262" s="19"/>
    </row>
    <row r="263" spans="1:9" ht="15" x14ac:dyDescent="0.25">
      <c r="A263" s="19"/>
      <c r="B263" s="19"/>
      <c r="C263" s="19"/>
      <c r="D263" s="19"/>
      <c r="E263" s="19"/>
      <c r="F263" s="19"/>
      <c r="G263" s="19"/>
      <c r="H263" s="19"/>
      <c r="I263" s="19"/>
    </row>
    <row r="264" spans="1:9" ht="15" x14ac:dyDescent="0.25">
      <c r="A264" s="19"/>
      <c r="B264" s="19"/>
      <c r="C264" s="19"/>
      <c r="D264" s="19"/>
      <c r="E264" s="19"/>
      <c r="F264" s="19"/>
      <c r="G264" s="19"/>
      <c r="H264" s="19"/>
      <c r="I264" s="19"/>
    </row>
    <row r="265" spans="1:9" ht="15" x14ac:dyDescent="0.25">
      <c r="A265" s="19"/>
      <c r="B265" s="19"/>
      <c r="C265" s="19"/>
      <c r="D265" s="19"/>
      <c r="E265" s="19"/>
      <c r="F265" s="19"/>
      <c r="G265" s="19"/>
      <c r="H265" s="19"/>
      <c r="I265" s="19"/>
    </row>
    <row r="266" spans="1:9" ht="15" x14ac:dyDescent="0.25">
      <c r="A266" s="19"/>
      <c r="B266" s="19"/>
      <c r="C266" s="19"/>
      <c r="D266" s="19"/>
      <c r="E266" s="19"/>
      <c r="F266" s="19"/>
      <c r="G266" s="19"/>
      <c r="H266" s="19"/>
      <c r="I266" s="19"/>
    </row>
    <row r="267" spans="1:9" ht="15" x14ac:dyDescent="0.25">
      <c r="A267" s="19"/>
      <c r="B267" s="19"/>
      <c r="C267" s="19"/>
      <c r="D267" s="19"/>
      <c r="E267" s="19"/>
      <c r="F267" s="19"/>
      <c r="G267" s="19"/>
      <c r="H267" s="19"/>
      <c r="I267" s="19"/>
    </row>
    <row r="268" spans="1:9" ht="15" x14ac:dyDescent="0.25">
      <c r="A268" s="19"/>
      <c r="B268" s="19"/>
      <c r="C268" s="19"/>
      <c r="D268" s="19"/>
      <c r="E268" s="19"/>
      <c r="F268" s="19"/>
      <c r="G268" s="19"/>
      <c r="H268" s="19"/>
      <c r="I268" s="19"/>
    </row>
    <row r="269" spans="1:9" ht="15" x14ac:dyDescent="0.25">
      <c r="A269" s="19"/>
      <c r="B269" s="19"/>
      <c r="C269" s="19"/>
      <c r="D269" s="19"/>
      <c r="E269" s="19"/>
      <c r="F269" s="19"/>
      <c r="G269" s="19"/>
      <c r="H269" s="19"/>
      <c r="I269" s="19"/>
    </row>
    <row r="270" spans="1:9" ht="15" x14ac:dyDescent="0.25">
      <c r="A270" s="19"/>
      <c r="B270" s="19"/>
      <c r="C270" s="19"/>
      <c r="D270" s="19"/>
      <c r="E270" s="19"/>
      <c r="F270" s="19"/>
      <c r="G270" s="19"/>
      <c r="H270" s="19"/>
      <c r="I270" s="19"/>
    </row>
    <row r="271" spans="1:9" ht="15" x14ac:dyDescent="0.25">
      <c r="A271" s="19"/>
      <c r="B271" s="19"/>
      <c r="C271" s="19"/>
      <c r="D271" s="19"/>
      <c r="E271" s="19"/>
      <c r="F271" s="19"/>
      <c r="G271" s="19"/>
      <c r="H271" s="19"/>
      <c r="I271" s="19"/>
    </row>
    <row r="272" spans="1:9" ht="15" x14ac:dyDescent="0.25">
      <c r="A272" s="19"/>
      <c r="B272" s="19"/>
      <c r="C272" s="19"/>
      <c r="D272" s="19"/>
      <c r="E272" s="19"/>
      <c r="F272" s="19"/>
      <c r="G272" s="19"/>
      <c r="H272" s="19"/>
      <c r="I272" s="19"/>
    </row>
    <row r="273" spans="1:9" ht="15" x14ac:dyDescent="0.25">
      <c r="A273" s="19"/>
      <c r="B273" s="19"/>
      <c r="C273" s="19"/>
      <c r="D273" s="19"/>
      <c r="E273" s="19"/>
      <c r="F273" s="19"/>
      <c r="G273" s="19"/>
      <c r="H273" s="19"/>
      <c r="I273" s="19"/>
    </row>
    <row r="274" spans="1:9" ht="15" x14ac:dyDescent="0.25">
      <c r="A274" s="19"/>
      <c r="B274" s="19"/>
      <c r="C274" s="19"/>
      <c r="D274" s="19"/>
      <c r="E274" s="19"/>
      <c r="F274" s="19"/>
      <c r="G274" s="19"/>
      <c r="H274" s="19"/>
      <c r="I274" s="19"/>
    </row>
    <row r="275" spans="1:9" ht="15" x14ac:dyDescent="0.25">
      <c r="A275" s="19"/>
      <c r="B275" s="19"/>
      <c r="C275" s="19"/>
      <c r="D275" s="19"/>
      <c r="E275" s="19"/>
      <c r="F275" s="19"/>
      <c r="G275" s="19"/>
      <c r="H275" s="19"/>
      <c r="I275" s="19"/>
    </row>
    <row r="276" spans="1:9" ht="15" x14ac:dyDescent="0.25">
      <c r="A276" s="19"/>
      <c r="B276" s="19"/>
      <c r="C276" s="19"/>
      <c r="D276" s="19"/>
      <c r="E276" s="19"/>
      <c r="F276" s="19"/>
      <c r="G276" s="19"/>
      <c r="H276" s="19"/>
      <c r="I276" s="19"/>
    </row>
    <row r="277" spans="1:9" ht="15" x14ac:dyDescent="0.25">
      <c r="A277" s="19"/>
      <c r="B277" s="19"/>
      <c r="C277" s="19"/>
      <c r="D277" s="19"/>
      <c r="E277" s="19"/>
      <c r="F277" s="19"/>
      <c r="G277" s="19"/>
      <c r="H277" s="19"/>
      <c r="I277" s="19"/>
    </row>
    <row r="278" spans="1:9" ht="15" x14ac:dyDescent="0.25">
      <c r="A278" s="19"/>
      <c r="B278" s="19"/>
      <c r="C278" s="19"/>
      <c r="D278" s="19"/>
      <c r="E278" s="19"/>
      <c r="F278" s="19"/>
      <c r="G278" s="19"/>
      <c r="H278" s="19"/>
      <c r="I278" s="19"/>
    </row>
    <row r="279" spans="1:9" ht="15" x14ac:dyDescent="0.25">
      <c r="A279" s="19"/>
      <c r="B279" s="19"/>
      <c r="C279" s="19"/>
      <c r="D279" s="19"/>
      <c r="E279" s="19"/>
      <c r="F279" s="19"/>
      <c r="G279" s="19"/>
      <c r="H279" s="19"/>
      <c r="I279" s="19"/>
    </row>
    <row r="280" spans="1:9" ht="15" x14ac:dyDescent="0.25">
      <c r="A280" s="19"/>
      <c r="B280" s="19"/>
      <c r="C280" s="19"/>
      <c r="D280" s="19"/>
      <c r="E280" s="19"/>
      <c r="F280" s="19"/>
      <c r="G280" s="19"/>
      <c r="H280" s="19"/>
      <c r="I280" s="19"/>
    </row>
    <row r="281" spans="1:9" ht="15" x14ac:dyDescent="0.25">
      <c r="A281" s="19"/>
      <c r="B281" s="19"/>
      <c r="C281" s="19"/>
      <c r="D281" s="19"/>
      <c r="E281" s="19"/>
      <c r="F281" s="19"/>
      <c r="G281" s="19"/>
      <c r="H281" s="19"/>
      <c r="I281" s="19"/>
    </row>
    <row r="282" spans="1:9" ht="15" x14ac:dyDescent="0.25">
      <c r="A282" s="19"/>
      <c r="B282" s="19"/>
      <c r="C282" s="19"/>
      <c r="D282" s="19"/>
      <c r="E282" s="19"/>
      <c r="F282" s="19"/>
      <c r="G282" s="19"/>
      <c r="H282" s="19"/>
      <c r="I282" s="19"/>
    </row>
    <row r="283" spans="1:9" ht="15" x14ac:dyDescent="0.25">
      <c r="A283" s="19"/>
      <c r="B283" s="19"/>
      <c r="C283" s="19"/>
      <c r="D283" s="19"/>
      <c r="E283" s="19"/>
      <c r="F283" s="19"/>
      <c r="G283" s="19"/>
      <c r="H283" s="19"/>
      <c r="I283" s="19"/>
    </row>
    <row r="284" spans="1:9" ht="15" x14ac:dyDescent="0.25">
      <c r="A284" s="19"/>
      <c r="B284" s="19"/>
      <c r="C284" s="19"/>
      <c r="D284" s="19"/>
      <c r="E284" s="19"/>
      <c r="F284" s="19"/>
      <c r="G284" s="19"/>
      <c r="H284" s="19"/>
      <c r="I284" s="19"/>
    </row>
    <row r="285" spans="1:9" ht="15" x14ac:dyDescent="0.25">
      <c r="A285" s="19"/>
      <c r="B285" s="19"/>
      <c r="C285" s="19"/>
      <c r="D285" s="19"/>
      <c r="E285" s="19"/>
      <c r="F285" s="19"/>
      <c r="G285" s="19"/>
      <c r="H285" s="19"/>
      <c r="I285" s="19"/>
    </row>
    <row r="286" spans="1:9" ht="15" x14ac:dyDescent="0.25">
      <c r="A286" s="19"/>
      <c r="B286" s="19"/>
      <c r="C286" s="19"/>
      <c r="D286" s="19"/>
      <c r="E286" s="19"/>
      <c r="F286" s="19"/>
      <c r="G286" s="19"/>
      <c r="H286" s="19"/>
      <c r="I286" s="19"/>
    </row>
    <row r="287" spans="1:9" ht="15" x14ac:dyDescent="0.25">
      <c r="A287" s="19"/>
      <c r="B287" s="19"/>
      <c r="C287" s="19"/>
      <c r="D287" s="19"/>
      <c r="E287" s="19"/>
      <c r="F287" s="19"/>
      <c r="G287" s="19"/>
      <c r="H287" s="19"/>
      <c r="I287" s="19"/>
    </row>
    <row r="288" spans="1:9" ht="15" x14ac:dyDescent="0.25">
      <c r="A288" s="19"/>
      <c r="B288" s="19"/>
      <c r="C288" s="19"/>
      <c r="D288" s="19"/>
      <c r="E288" s="19"/>
      <c r="F288" s="19"/>
      <c r="G288" s="19"/>
      <c r="H288" s="19"/>
      <c r="I288" s="19"/>
    </row>
    <row r="289" spans="1:9" ht="15" x14ac:dyDescent="0.25">
      <c r="A289" s="19"/>
      <c r="B289" s="19"/>
      <c r="C289" s="19"/>
      <c r="D289" s="19"/>
      <c r="E289" s="19"/>
      <c r="F289" s="19"/>
      <c r="G289" s="19"/>
      <c r="H289" s="19"/>
      <c r="I289" s="19"/>
    </row>
    <row r="290" spans="1:9" ht="15" x14ac:dyDescent="0.25">
      <c r="A290" s="19"/>
      <c r="B290" s="19"/>
      <c r="C290" s="19"/>
      <c r="D290" s="19"/>
      <c r="E290" s="19"/>
      <c r="F290" s="19"/>
      <c r="G290" s="19"/>
      <c r="H290" s="19"/>
      <c r="I290" s="19"/>
    </row>
    <row r="291" spans="1:9" ht="15" x14ac:dyDescent="0.25">
      <c r="A291" s="19"/>
      <c r="B291" s="19"/>
      <c r="C291" s="19"/>
      <c r="D291" s="19"/>
      <c r="E291" s="19"/>
      <c r="F291" s="19"/>
      <c r="G291" s="19"/>
      <c r="H291" s="19"/>
      <c r="I291" s="19"/>
    </row>
    <row r="292" spans="1:9" ht="15" x14ac:dyDescent="0.25">
      <c r="A292" s="19"/>
      <c r="B292" s="19"/>
      <c r="C292" s="19"/>
      <c r="D292" s="19"/>
      <c r="E292" s="19"/>
      <c r="F292" s="19"/>
      <c r="G292" s="19"/>
      <c r="H292" s="19"/>
      <c r="I292" s="19"/>
    </row>
    <row r="293" spans="1:9" ht="15" x14ac:dyDescent="0.25">
      <c r="A293" s="19"/>
      <c r="B293" s="19"/>
      <c r="C293" s="19"/>
      <c r="D293" s="19"/>
      <c r="E293" s="19"/>
      <c r="F293" s="19"/>
      <c r="G293" s="19"/>
      <c r="H293" s="19"/>
      <c r="I293" s="19"/>
    </row>
    <row r="294" spans="1:9" ht="15" x14ac:dyDescent="0.25">
      <c r="A294" s="19"/>
      <c r="B294" s="19"/>
      <c r="C294" s="19"/>
      <c r="D294" s="19"/>
      <c r="E294" s="19"/>
      <c r="F294" s="19"/>
      <c r="G294" s="19"/>
      <c r="H294" s="19"/>
      <c r="I294" s="19"/>
    </row>
    <row r="295" spans="1:9" ht="15" x14ac:dyDescent="0.25">
      <c r="A295" s="19"/>
      <c r="B295" s="19"/>
      <c r="C295" s="19"/>
      <c r="D295" s="19"/>
      <c r="E295" s="19"/>
      <c r="F295" s="19"/>
      <c r="G295" s="19"/>
      <c r="H295" s="19"/>
      <c r="I295" s="19"/>
    </row>
    <row r="296" spans="1:9" ht="15" x14ac:dyDescent="0.25">
      <c r="A296" s="19"/>
      <c r="B296" s="19"/>
      <c r="C296" s="19"/>
      <c r="D296" s="19"/>
      <c r="E296" s="19"/>
      <c r="F296" s="19"/>
      <c r="G296" s="19"/>
      <c r="H296" s="19"/>
      <c r="I296" s="19"/>
    </row>
    <row r="297" spans="1:9" ht="15" x14ac:dyDescent="0.25">
      <c r="A297" s="19"/>
      <c r="B297" s="19"/>
      <c r="C297" s="19"/>
      <c r="D297" s="19"/>
      <c r="E297" s="19"/>
      <c r="F297" s="19"/>
      <c r="G297" s="19"/>
      <c r="H297" s="19"/>
      <c r="I297" s="19"/>
    </row>
    <row r="298" spans="1:9" ht="15" x14ac:dyDescent="0.25">
      <c r="A298" s="19"/>
      <c r="B298" s="19"/>
      <c r="C298" s="19"/>
      <c r="D298" s="19"/>
      <c r="E298" s="19"/>
      <c r="F298" s="19"/>
      <c r="G298" s="19"/>
      <c r="H298" s="19"/>
      <c r="I298" s="19"/>
    </row>
    <row r="299" spans="1:9" ht="15" x14ac:dyDescent="0.25">
      <c r="A299" s="19"/>
      <c r="B299" s="19"/>
      <c r="C299" s="19"/>
      <c r="D299" s="19"/>
      <c r="E299" s="19"/>
      <c r="F299" s="19"/>
      <c r="G299" s="19"/>
      <c r="H299" s="19"/>
      <c r="I299" s="19"/>
    </row>
    <row r="300" spans="1:9" ht="15" x14ac:dyDescent="0.25">
      <c r="A300" s="19"/>
      <c r="B300" s="19"/>
      <c r="C300" s="19"/>
      <c r="D300" s="19"/>
      <c r="E300" s="19"/>
      <c r="F300" s="19"/>
      <c r="G300" s="19"/>
      <c r="H300" s="19"/>
      <c r="I300" s="19"/>
    </row>
    <row r="301" spans="1:9" ht="15" x14ac:dyDescent="0.25">
      <c r="A301" s="19"/>
      <c r="B301" s="19"/>
      <c r="C301" s="19"/>
      <c r="D301" s="19"/>
      <c r="E301" s="19"/>
      <c r="F301" s="19"/>
      <c r="G301" s="19"/>
      <c r="H301" s="19"/>
      <c r="I301" s="19"/>
    </row>
    <row r="302" spans="1:9" ht="15" x14ac:dyDescent="0.25">
      <c r="A302" s="19"/>
      <c r="B302" s="19"/>
      <c r="C302" s="19"/>
      <c r="D302" s="19"/>
      <c r="E302" s="19"/>
      <c r="F302" s="19"/>
      <c r="G302" s="19"/>
      <c r="H302" s="19"/>
      <c r="I302" s="19"/>
    </row>
    <row r="303" spans="1:9" ht="15" x14ac:dyDescent="0.25">
      <c r="A303" s="19"/>
      <c r="B303" s="19"/>
      <c r="C303" s="19"/>
      <c r="D303" s="19"/>
      <c r="E303" s="19"/>
      <c r="F303" s="19"/>
      <c r="G303" s="19"/>
      <c r="H303" s="19"/>
      <c r="I303" s="19"/>
    </row>
    <row r="304" spans="1:9" ht="15" x14ac:dyDescent="0.25">
      <c r="A304" s="19"/>
      <c r="B304" s="19"/>
      <c r="C304" s="19"/>
      <c r="D304" s="19"/>
      <c r="E304" s="19"/>
      <c r="F304" s="19"/>
      <c r="G304" s="19"/>
      <c r="H304" s="19"/>
      <c r="I304" s="19"/>
    </row>
    <row r="305" spans="1:9" ht="15" x14ac:dyDescent="0.25">
      <c r="A305" s="19"/>
      <c r="B305" s="19"/>
      <c r="C305" s="19"/>
      <c r="D305" s="19"/>
      <c r="E305" s="19"/>
      <c r="F305" s="19"/>
      <c r="G305" s="19"/>
      <c r="H305" s="19"/>
      <c r="I305" s="19"/>
    </row>
    <row r="306" spans="1:9" ht="15" x14ac:dyDescent="0.25">
      <c r="A306" s="19"/>
      <c r="B306" s="19"/>
      <c r="C306" s="19"/>
      <c r="D306" s="19"/>
      <c r="E306" s="19"/>
      <c r="F306" s="19"/>
      <c r="G306" s="19"/>
      <c r="H306" s="19"/>
      <c r="I306" s="19"/>
    </row>
    <row r="307" spans="1:9" ht="15" x14ac:dyDescent="0.25">
      <c r="A307" s="19"/>
      <c r="B307" s="19"/>
      <c r="C307" s="19"/>
      <c r="D307" s="19"/>
      <c r="E307" s="19"/>
      <c r="F307" s="19"/>
      <c r="G307" s="19"/>
      <c r="H307" s="19"/>
      <c r="I307" s="19"/>
    </row>
    <row r="308" spans="1:9" ht="15" x14ac:dyDescent="0.25">
      <c r="A308" s="19"/>
      <c r="B308" s="19"/>
      <c r="C308" s="19"/>
      <c r="D308" s="19"/>
      <c r="E308" s="19"/>
      <c r="F308" s="19"/>
      <c r="G308" s="19"/>
      <c r="H308" s="19"/>
      <c r="I308" s="19"/>
    </row>
    <row r="309" spans="1:9" ht="15" x14ac:dyDescent="0.25">
      <c r="A309" s="19"/>
      <c r="B309" s="19"/>
      <c r="C309" s="19"/>
      <c r="D309" s="19"/>
      <c r="E309" s="19"/>
      <c r="F309" s="19"/>
      <c r="G309" s="19"/>
      <c r="H309" s="19"/>
      <c r="I309" s="19"/>
    </row>
    <row r="310" spans="1:9" ht="15" x14ac:dyDescent="0.25">
      <c r="A310" s="19"/>
      <c r="B310" s="19"/>
      <c r="C310" s="19"/>
      <c r="D310" s="19"/>
      <c r="E310" s="19"/>
      <c r="F310" s="19"/>
      <c r="G310" s="19"/>
      <c r="H310" s="19"/>
      <c r="I310" s="19"/>
    </row>
    <row r="311" spans="1:9" ht="15" x14ac:dyDescent="0.25">
      <c r="A311" s="19"/>
      <c r="B311" s="19"/>
      <c r="C311" s="19"/>
      <c r="D311" s="19"/>
      <c r="E311" s="19"/>
      <c r="F311" s="19"/>
      <c r="G311" s="19"/>
      <c r="H311" s="19"/>
      <c r="I311" s="19"/>
    </row>
    <row r="312" spans="1:9" ht="15" x14ac:dyDescent="0.25">
      <c r="A312" s="19"/>
      <c r="B312" s="19"/>
      <c r="C312" s="19"/>
      <c r="D312" s="19"/>
      <c r="E312" s="19"/>
      <c r="F312" s="19"/>
      <c r="G312" s="19"/>
      <c r="H312" s="19"/>
      <c r="I312" s="19"/>
    </row>
    <row r="313" spans="1:9" ht="15" x14ac:dyDescent="0.25">
      <c r="A313" s="19"/>
      <c r="B313" s="19"/>
      <c r="C313" s="19"/>
      <c r="D313" s="19"/>
      <c r="E313" s="19"/>
      <c r="F313" s="19"/>
      <c r="G313" s="19"/>
      <c r="H313" s="19"/>
      <c r="I313" s="19"/>
    </row>
    <row r="314" spans="1:9" ht="15" x14ac:dyDescent="0.25">
      <c r="A314" s="19"/>
      <c r="B314" s="19"/>
      <c r="C314" s="19"/>
      <c r="D314" s="19"/>
      <c r="E314" s="19"/>
      <c r="F314" s="19"/>
      <c r="G314" s="19"/>
      <c r="H314" s="19"/>
      <c r="I314" s="19"/>
    </row>
    <row r="315" spans="1:9" ht="15" x14ac:dyDescent="0.25">
      <c r="A315" s="19"/>
      <c r="B315" s="19"/>
      <c r="C315" s="19"/>
      <c r="D315" s="19"/>
      <c r="E315" s="19"/>
      <c r="F315" s="19"/>
      <c r="G315" s="19"/>
      <c r="H315" s="19"/>
      <c r="I315" s="19"/>
    </row>
    <row r="316" spans="1:9" ht="15" x14ac:dyDescent="0.25">
      <c r="A316" s="19"/>
      <c r="B316" s="19"/>
      <c r="C316" s="19"/>
      <c r="D316" s="19"/>
      <c r="E316" s="19"/>
      <c r="F316" s="19"/>
      <c r="G316" s="19"/>
      <c r="H316" s="19"/>
      <c r="I316" s="19"/>
    </row>
    <row r="317" spans="1:9" ht="15" x14ac:dyDescent="0.25">
      <c r="A317" s="19"/>
      <c r="B317" s="19"/>
      <c r="C317" s="19"/>
      <c r="D317" s="19"/>
      <c r="E317" s="19"/>
      <c r="F317" s="19"/>
      <c r="G317" s="19"/>
      <c r="H317" s="19"/>
      <c r="I317" s="19"/>
    </row>
    <row r="318" spans="1:9" ht="15" x14ac:dyDescent="0.25">
      <c r="A318" s="19"/>
      <c r="B318" s="19"/>
      <c r="C318" s="19"/>
      <c r="D318" s="19"/>
      <c r="E318" s="19"/>
      <c r="F318" s="19"/>
      <c r="G318" s="19"/>
      <c r="H318" s="19"/>
      <c r="I318" s="19"/>
    </row>
    <row r="319" spans="1:9" ht="15" x14ac:dyDescent="0.25">
      <c r="A319" s="19"/>
      <c r="B319" s="19"/>
      <c r="C319" s="19"/>
      <c r="D319" s="19"/>
      <c r="E319" s="19"/>
      <c r="F319" s="19"/>
      <c r="G319" s="19"/>
      <c r="H319" s="19"/>
      <c r="I319" s="19"/>
    </row>
    <row r="320" spans="1:9" ht="15" x14ac:dyDescent="0.25">
      <c r="A320" s="19"/>
      <c r="B320" s="19"/>
      <c r="C320" s="19"/>
      <c r="D320" s="19"/>
      <c r="E320" s="19"/>
      <c r="F320" s="19"/>
      <c r="G320" s="19"/>
      <c r="H320" s="19"/>
      <c r="I320" s="19"/>
    </row>
    <row r="321" spans="1:9" ht="15" x14ac:dyDescent="0.25">
      <c r="A321" s="19"/>
      <c r="B321" s="19"/>
      <c r="C321" s="19"/>
      <c r="D321" s="19"/>
      <c r="E321" s="19"/>
      <c r="F321" s="19"/>
      <c r="G321" s="19"/>
      <c r="H321" s="19"/>
      <c r="I321" s="19"/>
    </row>
    <row r="322" spans="1:9" ht="15" x14ac:dyDescent="0.25">
      <c r="A322" s="19"/>
      <c r="B322" s="19"/>
      <c r="C322" s="19"/>
      <c r="D322" s="19"/>
      <c r="E322" s="19"/>
      <c r="F322" s="19"/>
      <c r="G322" s="19"/>
      <c r="H322" s="19"/>
      <c r="I322" s="19"/>
    </row>
    <row r="323" spans="1:9" ht="15" x14ac:dyDescent="0.25">
      <c r="A323" s="19"/>
      <c r="B323" s="19"/>
      <c r="C323" s="19"/>
      <c r="D323" s="19"/>
      <c r="E323" s="19"/>
      <c r="F323" s="19"/>
      <c r="G323" s="19"/>
      <c r="H323" s="19"/>
      <c r="I323" s="19"/>
    </row>
    <row r="324" spans="1:9" ht="15" x14ac:dyDescent="0.25">
      <c r="A324" s="19"/>
      <c r="B324" s="19"/>
      <c r="C324" s="19"/>
      <c r="D324" s="19"/>
      <c r="E324" s="19"/>
      <c r="F324" s="19"/>
      <c r="G324" s="19"/>
      <c r="H324" s="19"/>
      <c r="I324" s="19"/>
    </row>
    <row r="325" spans="1:9" ht="15" x14ac:dyDescent="0.25">
      <c r="A325" s="19"/>
      <c r="B325" s="19"/>
      <c r="C325" s="19"/>
      <c r="D325" s="19"/>
      <c r="E325" s="19"/>
      <c r="F325" s="19"/>
      <c r="G325" s="19"/>
      <c r="H325" s="19"/>
      <c r="I325" s="19"/>
    </row>
    <row r="326" spans="1:9" ht="15" x14ac:dyDescent="0.25">
      <c r="A326" s="19"/>
      <c r="B326" s="19"/>
      <c r="C326" s="19"/>
      <c r="D326" s="19"/>
      <c r="E326" s="19"/>
      <c r="F326" s="19"/>
      <c r="G326" s="19"/>
      <c r="H326" s="19"/>
      <c r="I326" s="19"/>
    </row>
    <row r="327" spans="1:9" ht="15" x14ac:dyDescent="0.25">
      <c r="A327" s="19"/>
      <c r="B327" s="19"/>
      <c r="C327" s="19"/>
      <c r="D327" s="19"/>
      <c r="E327" s="19"/>
      <c r="F327" s="19"/>
      <c r="G327" s="19"/>
      <c r="H327" s="19"/>
      <c r="I327" s="19"/>
    </row>
    <row r="328" spans="1:9" ht="15" x14ac:dyDescent="0.25">
      <c r="A328" s="19"/>
      <c r="B328" s="19"/>
      <c r="C328" s="19"/>
      <c r="D328" s="19"/>
      <c r="E328" s="19"/>
      <c r="F328" s="19"/>
      <c r="G328" s="19"/>
      <c r="H328" s="19"/>
      <c r="I328" s="19"/>
    </row>
    <row r="329" spans="1:9" ht="15" x14ac:dyDescent="0.25">
      <c r="A329" s="19"/>
      <c r="B329" s="19"/>
      <c r="C329" s="19"/>
      <c r="D329" s="19"/>
      <c r="E329" s="19"/>
      <c r="F329" s="19"/>
      <c r="G329" s="19"/>
      <c r="H329" s="19"/>
      <c r="I329" s="19"/>
    </row>
    <row r="330" spans="1:9" ht="15" x14ac:dyDescent="0.25">
      <c r="A330" s="19"/>
      <c r="B330" s="19"/>
      <c r="C330" s="19"/>
      <c r="D330" s="19"/>
      <c r="E330" s="19"/>
      <c r="F330" s="19"/>
      <c r="G330" s="19"/>
      <c r="H330" s="19"/>
      <c r="I330" s="19"/>
    </row>
    <row r="331" spans="1:9" ht="15" x14ac:dyDescent="0.25">
      <c r="A331" s="19"/>
      <c r="B331" s="19"/>
      <c r="C331" s="19"/>
      <c r="D331" s="19"/>
      <c r="E331" s="19"/>
      <c r="F331" s="19"/>
      <c r="G331" s="19"/>
      <c r="H331" s="19"/>
      <c r="I331" s="19"/>
    </row>
    <row r="332" spans="1:9" ht="15" x14ac:dyDescent="0.25">
      <c r="A332" s="19"/>
      <c r="B332" s="19"/>
      <c r="C332" s="19"/>
      <c r="D332" s="19"/>
      <c r="E332" s="19"/>
      <c r="F332" s="19"/>
      <c r="G332" s="19"/>
      <c r="H332" s="19"/>
      <c r="I332" s="19"/>
    </row>
    <row r="333" spans="1:9" ht="15" x14ac:dyDescent="0.25">
      <c r="A333" s="19"/>
      <c r="B333" s="19"/>
      <c r="C333" s="19"/>
      <c r="D333" s="19"/>
      <c r="E333" s="19"/>
      <c r="F333" s="19"/>
      <c r="G333" s="19"/>
      <c r="H333" s="19"/>
      <c r="I333" s="19"/>
    </row>
    <row r="334" spans="1:9" ht="15" x14ac:dyDescent="0.25">
      <c r="A334" s="19"/>
      <c r="B334" s="19"/>
      <c r="C334" s="19"/>
      <c r="D334" s="19"/>
      <c r="E334" s="19"/>
      <c r="F334" s="19"/>
      <c r="G334" s="19"/>
      <c r="H334" s="19"/>
      <c r="I334" s="19"/>
    </row>
    <row r="335" spans="1:9" ht="15" x14ac:dyDescent="0.25">
      <c r="A335" s="19"/>
      <c r="B335" s="19"/>
      <c r="C335" s="19"/>
      <c r="D335" s="19"/>
      <c r="E335" s="19"/>
      <c r="F335" s="19"/>
      <c r="G335" s="19"/>
      <c r="H335" s="19"/>
      <c r="I335" s="19"/>
    </row>
    <row r="336" spans="1:9" ht="15" x14ac:dyDescent="0.25">
      <c r="A336" s="19"/>
      <c r="B336" s="19"/>
      <c r="C336" s="19"/>
      <c r="D336" s="19"/>
      <c r="E336" s="19"/>
      <c r="F336" s="19"/>
      <c r="G336" s="19"/>
      <c r="H336" s="19"/>
      <c r="I336" s="19"/>
    </row>
    <row r="337" spans="1:9" ht="15" x14ac:dyDescent="0.25">
      <c r="A337" s="19"/>
      <c r="B337" s="19"/>
      <c r="C337" s="19"/>
      <c r="D337" s="19"/>
      <c r="E337" s="19"/>
      <c r="F337" s="19"/>
      <c r="G337" s="19"/>
      <c r="H337" s="19"/>
      <c r="I337" s="19"/>
    </row>
    <row r="338" spans="1:9" ht="15" x14ac:dyDescent="0.25">
      <c r="A338" s="19"/>
      <c r="B338" s="19"/>
      <c r="C338" s="19"/>
      <c r="D338" s="19"/>
      <c r="E338" s="19"/>
      <c r="F338" s="19"/>
      <c r="G338" s="19"/>
      <c r="H338" s="19"/>
      <c r="I338" s="19"/>
    </row>
    <row r="339" spans="1:9" ht="15" x14ac:dyDescent="0.25">
      <c r="A339" s="19"/>
      <c r="B339" s="19"/>
      <c r="C339" s="19"/>
      <c r="D339" s="19"/>
      <c r="E339" s="19"/>
      <c r="F339" s="19"/>
      <c r="G339" s="19"/>
      <c r="H339" s="19"/>
      <c r="I339" s="19"/>
    </row>
    <row r="340" spans="1:9" ht="15" x14ac:dyDescent="0.25">
      <c r="A340" s="19"/>
      <c r="B340" s="19"/>
      <c r="C340" s="19"/>
      <c r="D340" s="19"/>
      <c r="E340" s="19"/>
      <c r="F340" s="19"/>
      <c r="G340" s="19"/>
      <c r="H340" s="19"/>
      <c r="I340" s="19"/>
    </row>
    <row r="341" spans="1:9" ht="15" x14ac:dyDescent="0.25">
      <c r="A341" s="19"/>
      <c r="B341" s="19"/>
      <c r="C341" s="19"/>
      <c r="D341" s="19"/>
      <c r="E341" s="19"/>
      <c r="F341" s="19"/>
      <c r="G341" s="19"/>
      <c r="H341" s="19"/>
      <c r="I341" s="19"/>
    </row>
    <row r="342" spans="1:9" ht="15" x14ac:dyDescent="0.25">
      <c r="A342" s="19"/>
      <c r="B342" s="19"/>
      <c r="C342" s="19"/>
      <c r="D342" s="19"/>
      <c r="E342" s="19"/>
      <c r="F342" s="19"/>
      <c r="G342" s="19"/>
      <c r="H342" s="19"/>
      <c r="I342" s="19"/>
    </row>
    <row r="343" spans="1:9" ht="15" x14ac:dyDescent="0.25">
      <c r="A343" s="19"/>
      <c r="B343" s="19"/>
      <c r="C343" s="19"/>
      <c r="D343" s="19"/>
      <c r="E343" s="19"/>
      <c r="F343" s="19"/>
      <c r="G343" s="19"/>
      <c r="H343" s="19"/>
      <c r="I343" s="19"/>
    </row>
    <row r="344" spans="1:9" ht="15" x14ac:dyDescent="0.25">
      <c r="A344" s="19"/>
      <c r="B344" s="19"/>
      <c r="C344" s="19"/>
      <c r="D344" s="19"/>
      <c r="E344" s="19"/>
      <c r="F344" s="19"/>
      <c r="G344" s="19"/>
      <c r="H344" s="19"/>
      <c r="I344" s="19"/>
    </row>
    <row r="345" spans="1:9" ht="15" x14ac:dyDescent="0.25">
      <c r="A345" s="19"/>
      <c r="B345" s="19"/>
      <c r="C345" s="19"/>
      <c r="D345" s="19"/>
      <c r="E345" s="19"/>
      <c r="F345" s="19"/>
      <c r="G345" s="19"/>
      <c r="H345" s="19"/>
      <c r="I345" s="19"/>
    </row>
    <row r="346" spans="1:9" ht="15" x14ac:dyDescent="0.25">
      <c r="A346" s="19"/>
      <c r="B346" s="19"/>
      <c r="C346" s="19"/>
      <c r="D346" s="19"/>
      <c r="E346" s="19"/>
      <c r="F346" s="19"/>
      <c r="G346" s="19"/>
      <c r="H346" s="19"/>
      <c r="I346" s="19"/>
    </row>
    <row r="347" spans="1:9" ht="15" x14ac:dyDescent="0.25">
      <c r="A347" s="19"/>
      <c r="B347" s="19"/>
      <c r="C347" s="19"/>
      <c r="D347" s="19"/>
      <c r="E347" s="19"/>
      <c r="F347" s="19"/>
      <c r="G347" s="19"/>
      <c r="H347" s="19"/>
      <c r="I347" s="19"/>
    </row>
    <row r="348" spans="1:9" ht="15" x14ac:dyDescent="0.25">
      <c r="A348" s="19"/>
      <c r="B348" s="19"/>
      <c r="C348" s="19"/>
      <c r="D348" s="19"/>
      <c r="E348" s="19"/>
      <c r="F348" s="19"/>
      <c r="G348" s="19"/>
      <c r="H348" s="19"/>
      <c r="I348" s="19"/>
    </row>
    <row r="349" spans="1:9" ht="15" x14ac:dyDescent="0.25">
      <c r="A349" s="19"/>
      <c r="B349" s="19"/>
      <c r="C349" s="19"/>
      <c r="D349" s="19"/>
      <c r="E349" s="19"/>
      <c r="F349" s="19"/>
      <c r="G349" s="19"/>
      <c r="H349" s="19"/>
      <c r="I349" s="19"/>
    </row>
    <row r="350" spans="1:9" ht="15" x14ac:dyDescent="0.25">
      <c r="A350" s="19"/>
      <c r="B350" s="19"/>
      <c r="C350" s="19"/>
      <c r="D350" s="19"/>
      <c r="E350" s="19"/>
      <c r="F350" s="19"/>
      <c r="G350" s="19"/>
      <c r="H350" s="19"/>
      <c r="I350" s="19"/>
    </row>
    <row r="351" spans="1:9" ht="15" x14ac:dyDescent="0.25">
      <c r="A351" s="19"/>
      <c r="B351" s="19"/>
      <c r="C351" s="19"/>
      <c r="D351" s="19"/>
      <c r="E351" s="19"/>
      <c r="F351" s="19"/>
      <c r="G351" s="19"/>
      <c r="H351" s="19"/>
      <c r="I351" s="19"/>
    </row>
    <row r="352" spans="1:9" ht="15" x14ac:dyDescent="0.25">
      <c r="A352" s="19"/>
      <c r="B352" s="19"/>
      <c r="C352" s="19"/>
      <c r="D352" s="19"/>
      <c r="E352" s="19"/>
      <c r="F352" s="19"/>
      <c r="G352" s="19"/>
      <c r="H352" s="19"/>
      <c r="I352" s="19"/>
    </row>
    <row r="353" spans="1:9" ht="15" x14ac:dyDescent="0.25">
      <c r="A353" s="19"/>
      <c r="B353" s="19"/>
      <c r="C353" s="19"/>
      <c r="D353" s="19"/>
      <c r="E353" s="19"/>
      <c r="F353" s="19"/>
      <c r="G353" s="19"/>
      <c r="H353" s="19"/>
      <c r="I353" s="19"/>
    </row>
    <row r="354" spans="1:9" ht="15" x14ac:dyDescent="0.25">
      <c r="A354" s="19"/>
      <c r="B354" s="19"/>
      <c r="C354" s="19"/>
      <c r="D354" s="19"/>
      <c r="E354" s="19"/>
      <c r="F354" s="19"/>
      <c r="G354" s="19"/>
      <c r="H354" s="19"/>
      <c r="I354" s="19"/>
    </row>
    <row r="355" spans="1:9" ht="15" x14ac:dyDescent="0.25">
      <c r="A355" s="19"/>
      <c r="B355" s="19"/>
      <c r="C355" s="19"/>
      <c r="D355" s="19"/>
      <c r="E355" s="19"/>
      <c r="F355" s="19"/>
      <c r="G355" s="19"/>
      <c r="H355" s="19"/>
      <c r="I355" s="19"/>
    </row>
    <row r="356" spans="1:9" ht="15" x14ac:dyDescent="0.25">
      <c r="A356" s="19"/>
      <c r="B356" s="19"/>
      <c r="C356" s="19"/>
      <c r="D356" s="19"/>
      <c r="E356" s="19"/>
      <c r="F356" s="19"/>
      <c r="G356" s="19"/>
      <c r="H356" s="19"/>
      <c r="I356" s="19"/>
    </row>
    <row r="357" spans="1:9" ht="15" x14ac:dyDescent="0.25">
      <c r="A357" s="19"/>
      <c r="B357" s="19"/>
      <c r="C357" s="19"/>
      <c r="D357" s="19"/>
      <c r="E357" s="19"/>
      <c r="F357" s="19"/>
      <c r="G357" s="19"/>
      <c r="H357" s="19"/>
      <c r="I357" s="19"/>
    </row>
    <row r="358" spans="1:9" ht="15" x14ac:dyDescent="0.25">
      <c r="A358" s="19"/>
      <c r="B358" s="19"/>
      <c r="C358" s="19"/>
      <c r="D358" s="19"/>
      <c r="E358" s="19"/>
      <c r="F358" s="19"/>
      <c r="G358" s="19"/>
      <c r="H358" s="19"/>
      <c r="I358" s="19"/>
    </row>
    <row r="359" spans="1:9" ht="15" x14ac:dyDescent="0.25">
      <c r="A359" s="19"/>
      <c r="B359" s="19"/>
      <c r="C359" s="19"/>
      <c r="D359" s="19"/>
      <c r="E359" s="19"/>
      <c r="F359" s="19"/>
      <c r="G359" s="19"/>
      <c r="H359" s="19"/>
      <c r="I359" s="19"/>
    </row>
    <row r="360" spans="1:9" ht="15" x14ac:dyDescent="0.25">
      <c r="A360" s="19"/>
      <c r="B360" s="19"/>
      <c r="C360" s="19"/>
      <c r="D360" s="19"/>
      <c r="E360" s="19"/>
      <c r="F360" s="19"/>
      <c r="G360" s="19"/>
      <c r="H360" s="19"/>
      <c r="I360" s="19"/>
    </row>
    <row r="361" spans="1:9" ht="15" x14ac:dyDescent="0.25">
      <c r="A361" s="19"/>
      <c r="B361" s="19"/>
      <c r="C361" s="19"/>
      <c r="D361" s="19"/>
      <c r="E361" s="19"/>
      <c r="F361" s="19"/>
      <c r="G361" s="19"/>
      <c r="H361" s="19"/>
      <c r="I361" s="19"/>
    </row>
    <row r="362" spans="1:9" ht="15" x14ac:dyDescent="0.25">
      <c r="A362" s="19"/>
      <c r="B362" s="19"/>
      <c r="C362" s="19"/>
      <c r="D362" s="19"/>
      <c r="E362" s="19"/>
      <c r="F362" s="19"/>
      <c r="G362" s="19"/>
      <c r="H362" s="19"/>
      <c r="I362" s="19"/>
    </row>
    <row r="363" spans="1:9" ht="15" x14ac:dyDescent="0.25">
      <c r="A363" s="19"/>
      <c r="B363" s="19"/>
      <c r="C363" s="19"/>
      <c r="D363" s="19"/>
      <c r="E363" s="19"/>
      <c r="F363" s="19"/>
      <c r="G363" s="19"/>
      <c r="H363" s="19"/>
      <c r="I363" s="19"/>
    </row>
    <row r="364" spans="1:9" ht="15" x14ac:dyDescent="0.25">
      <c r="A364" s="19"/>
      <c r="B364" s="19"/>
      <c r="C364" s="19"/>
      <c r="D364" s="19"/>
      <c r="E364" s="19"/>
      <c r="F364" s="19"/>
      <c r="G364" s="19"/>
      <c r="H364" s="19"/>
      <c r="I364" s="19"/>
    </row>
    <row r="365" spans="1:9" ht="15" x14ac:dyDescent="0.25">
      <c r="A365" s="19"/>
      <c r="B365" s="19"/>
      <c r="C365" s="19"/>
      <c r="D365" s="19"/>
      <c r="E365" s="19"/>
      <c r="F365" s="19"/>
      <c r="G365" s="19"/>
      <c r="H365" s="19"/>
      <c r="I365" s="19"/>
    </row>
    <row r="366" spans="1:9" ht="15" x14ac:dyDescent="0.25">
      <c r="A366" s="19"/>
      <c r="B366" s="19"/>
      <c r="C366" s="19"/>
      <c r="D366" s="19"/>
      <c r="E366" s="19"/>
      <c r="F366" s="19"/>
      <c r="G366" s="19"/>
      <c r="H366" s="19"/>
      <c r="I366" s="19"/>
    </row>
    <row r="367" spans="1:9" ht="15" x14ac:dyDescent="0.25">
      <c r="A367" s="19"/>
      <c r="B367" s="19"/>
      <c r="C367" s="19"/>
      <c r="D367" s="19"/>
      <c r="E367" s="19"/>
      <c r="F367" s="19"/>
      <c r="G367" s="19"/>
      <c r="H367" s="19"/>
      <c r="I367" s="19"/>
    </row>
    <row r="368" spans="1:9" ht="15" x14ac:dyDescent="0.25">
      <c r="A368" s="19"/>
      <c r="B368" s="19"/>
      <c r="C368" s="19"/>
      <c r="D368" s="19"/>
      <c r="E368" s="19"/>
      <c r="F368" s="19"/>
      <c r="G368" s="19"/>
      <c r="H368" s="19"/>
      <c r="I368" s="19"/>
    </row>
    <row r="369" spans="1:9" ht="15" x14ac:dyDescent="0.25">
      <c r="A369" s="19"/>
      <c r="B369" s="19"/>
      <c r="C369" s="19"/>
      <c r="D369" s="19"/>
      <c r="E369" s="19"/>
      <c r="F369" s="19"/>
      <c r="G369" s="19"/>
      <c r="H369" s="19"/>
      <c r="I369" s="19"/>
    </row>
    <row r="370" spans="1:9" ht="15" x14ac:dyDescent="0.25">
      <c r="A370" s="19"/>
      <c r="B370" s="19"/>
      <c r="C370" s="19"/>
      <c r="D370" s="19"/>
      <c r="E370" s="19"/>
      <c r="F370" s="19"/>
      <c r="G370" s="19"/>
      <c r="H370" s="19"/>
      <c r="I370" s="19"/>
    </row>
    <row r="371" spans="1:9" ht="15" x14ac:dyDescent="0.25">
      <c r="A371" s="19"/>
      <c r="B371" s="19"/>
      <c r="C371" s="19"/>
      <c r="D371" s="19"/>
      <c r="E371" s="19"/>
      <c r="F371" s="19"/>
      <c r="G371" s="19"/>
      <c r="H371" s="19"/>
      <c r="I371" s="19"/>
    </row>
    <row r="372" spans="1:9" ht="15" x14ac:dyDescent="0.25">
      <c r="A372" s="19"/>
      <c r="B372" s="19"/>
      <c r="C372" s="19"/>
      <c r="D372" s="19"/>
      <c r="E372" s="19"/>
      <c r="F372" s="19"/>
      <c r="G372" s="19"/>
      <c r="H372" s="19"/>
      <c r="I372" s="19"/>
    </row>
    <row r="373" spans="1:9" ht="15" x14ac:dyDescent="0.25">
      <c r="A373" s="19"/>
      <c r="B373" s="19"/>
      <c r="C373" s="19"/>
      <c r="D373" s="19"/>
      <c r="E373" s="19"/>
      <c r="F373" s="19"/>
      <c r="G373" s="19"/>
      <c r="H373" s="19"/>
      <c r="I373" s="19"/>
    </row>
    <row r="374" spans="1:9" ht="15" x14ac:dyDescent="0.25">
      <c r="A374" s="19"/>
      <c r="B374" s="19"/>
      <c r="C374" s="19"/>
      <c r="D374" s="19"/>
      <c r="E374" s="19"/>
      <c r="F374" s="19"/>
      <c r="G374" s="19"/>
      <c r="H374" s="19"/>
      <c r="I374" s="19"/>
    </row>
    <row r="375" spans="1:9" ht="15" x14ac:dyDescent="0.25">
      <c r="A375" s="19"/>
      <c r="B375" s="19"/>
      <c r="C375" s="19"/>
      <c r="D375" s="19"/>
      <c r="E375" s="19"/>
      <c r="F375" s="19"/>
      <c r="G375" s="19"/>
      <c r="H375" s="19"/>
      <c r="I375" s="19"/>
    </row>
    <row r="376" spans="1:9" ht="15" x14ac:dyDescent="0.25">
      <c r="A376" s="19"/>
      <c r="B376" s="19"/>
      <c r="C376" s="19"/>
      <c r="D376" s="19"/>
      <c r="E376" s="19"/>
      <c r="F376" s="19"/>
      <c r="G376" s="19"/>
      <c r="H376" s="19"/>
      <c r="I376" s="19"/>
    </row>
    <row r="377" spans="1:9" ht="15" x14ac:dyDescent="0.25">
      <c r="A377" s="19"/>
      <c r="B377" s="19"/>
      <c r="C377" s="19"/>
      <c r="D377" s="19"/>
      <c r="E377" s="19"/>
      <c r="F377" s="19"/>
      <c r="G377" s="19"/>
      <c r="H377" s="19"/>
      <c r="I377" s="19"/>
    </row>
    <row r="378" spans="1:9" ht="15" x14ac:dyDescent="0.25">
      <c r="A378" s="19"/>
      <c r="B378" s="19"/>
      <c r="C378" s="19"/>
      <c r="D378" s="19"/>
      <c r="E378" s="19"/>
      <c r="F378" s="19"/>
      <c r="G378" s="19"/>
      <c r="H378" s="19"/>
      <c r="I378" s="19"/>
    </row>
    <row r="379" spans="1:9" ht="15" x14ac:dyDescent="0.25">
      <c r="A379" s="19"/>
      <c r="B379" s="19"/>
      <c r="C379" s="19"/>
      <c r="D379" s="19"/>
      <c r="E379" s="19"/>
      <c r="F379" s="19"/>
      <c r="G379" s="19"/>
      <c r="H379" s="19"/>
      <c r="I379" s="19"/>
    </row>
    <row r="380" spans="1:9" ht="15" x14ac:dyDescent="0.25">
      <c r="A380" s="19"/>
      <c r="B380" s="19"/>
      <c r="C380" s="19"/>
      <c r="D380" s="19"/>
      <c r="E380" s="19"/>
      <c r="F380" s="19"/>
      <c r="G380" s="19"/>
      <c r="H380" s="19"/>
      <c r="I380" s="19"/>
    </row>
    <row r="381" spans="1:9" ht="15" x14ac:dyDescent="0.25">
      <c r="A381" s="19"/>
      <c r="B381" s="19"/>
      <c r="C381" s="19"/>
      <c r="D381" s="19"/>
      <c r="E381" s="19"/>
      <c r="F381" s="19"/>
      <c r="G381" s="19"/>
      <c r="H381" s="19"/>
      <c r="I381" s="19"/>
    </row>
    <row r="382" spans="1:9" ht="15" x14ac:dyDescent="0.25">
      <c r="A382" s="19"/>
      <c r="B382" s="19"/>
      <c r="C382" s="19"/>
      <c r="D382" s="19"/>
      <c r="E382" s="19"/>
      <c r="F382" s="19"/>
      <c r="G382" s="19"/>
      <c r="H382" s="19"/>
      <c r="I382" s="19"/>
    </row>
    <row r="383" spans="1:9" ht="15" x14ac:dyDescent="0.25">
      <c r="A383" s="19"/>
      <c r="B383" s="19"/>
      <c r="C383" s="19"/>
      <c r="D383" s="19"/>
      <c r="E383" s="19"/>
      <c r="F383" s="19"/>
      <c r="G383" s="19"/>
      <c r="H383" s="19"/>
      <c r="I383" s="19"/>
    </row>
    <row r="384" spans="1:9" ht="15" x14ac:dyDescent="0.25">
      <c r="A384" s="19"/>
      <c r="B384" s="19"/>
      <c r="C384" s="19"/>
      <c r="D384" s="19"/>
      <c r="E384" s="19"/>
      <c r="F384" s="19"/>
      <c r="G384" s="19"/>
      <c r="H384" s="19"/>
      <c r="I384" s="19"/>
    </row>
    <row r="385" spans="1:9" ht="15" x14ac:dyDescent="0.25">
      <c r="A385" s="19"/>
      <c r="B385" s="19"/>
      <c r="C385" s="19"/>
      <c r="D385" s="19"/>
      <c r="E385" s="19"/>
      <c r="F385" s="19"/>
      <c r="G385" s="19"/>
      <c r="H385" s="19"/>
      <c r="I385" s="19"/>
    </row>
    <row r="386" spans="1:9" ht="15" x14ac:dyDescent="0.25">
      <c r="A386" s="19"/>
      <c r="B386" s="19"/>
      <c r="C386" s="19"/>
      <c r="D386" s="19"/>
      <c r="E386" s="19"/>
      <c r="F386" s="19"/>
      <c r="G386" s="19"/>
      <c r="H386" s="19"/>
      <c r="I386" s="19"/>
    </row>
    <row r="387" spans="1:9" ht="15" x14ac:dyDescent="0.25">
      <c r="A387" s="19"/>
      <c r="B387" s="19"/>
      <c r="C387" s="19"/>
      <c r="D387" s="19"/>
      <c r="E387" s="19"/>
      <c r="F387" s="19"/>
      <c r="G387" s="19"/>
      <c r="H387" s="19"/>
      <c r="I387" s="19"/>
    </row>
    <row r="388" spans="1:9" ht="15" x14ac:dyDescent="0.25">
      <c r="A388" s="19"/>
      <c r="B388" s="19"/>
      <c r="C388" s="19"/>
      <c r="D388" s="19"/>
      <c r="E388" s="19"/>
      <c r="F388" s="19"/>
      <c r="G388" s="19"/>
      <c r="H388" s="19"/>
      <c r="I388" s="19"/>
    </row>
    <row r="389" spans="1:9" ht="15" x14ac:dyDescent="0.25">
      <c r="A389" s="19"/>
      <c r="B389" s="19"/>
      <c r="C389" s="19"/>
      <c r="D389" s="19"/>
      <c r="E389" s="19"/>
      <c r="F389" s="19"/>
      <c r="G389" s="19"/>
      <c r="H389" s="19"/>
      <c r="I389" s="19"/>
    </row>
    <row r="390" spans="1:9" ht="15" x14ac:dyDescent="0.25">
      <c r="A390" s="19"/>
      <c r="B390" s="19"/>
      <c r="C390" s="19"/>
      <c r="D390" s="19"/>
      <c r="E390" s="19"/>
      <c r="F390" s="19"/>
      <c r="G390" s="19"/>
      <c r="H390" s="19"/>
      <c r="I390" s="19"/>
    </row>
    <row r="391" spans="1:9" ht="15" x14ac:dyDescent="0.25">
      <c r="A391" s="19"/>
      <c r="B391" s="19"/>
      <c r="C391" s="19"/>
      <c r="D391" s="19"/>
      <c r="E391" s="19"/>
      <c r="F391" s="19"/>
      <c r="G391" s="19"/>
      <c r="H391" s="19"/>
      <c r="I391" s="19"/>
    </row>
    <row r="392" spans="1:9" ht="15" x14ac:dyDescent="0.25">
      <c r="A392" s="19"/>
      <c r="B392" s="19"/>
      <c r="C392" s="19"/>
      <c r="D392" s="19"/>
      <c r="E392" s="19"/>
      <c r="F392" s="19"/>
      <c r="G392" s="19"/>
      <c r="H392" s="19"/>
      <c r="I392" s="19"/>
    </row>
    <row r="393" spans="1:9" ht="15" x14ac:dyDescent="0.25">
      <c r="A393" s="19"/>
      <c r="B393" s="19"/>
      <c r="C393" s="19"/>
      <c r="D393" s="19"/>
      <c r="E393" s="19"/>
      <c r="F393" s="19"/>
      <c r="G393" s="19"/>
      <c r="H393" s="19"/>
      <c r="I393" s="19"/>
    </row>
    <row r="394" spans="1:9" ht="15" x14ac:dyDescent="0.25">
      <c r="A394" s="19"/>
      <c r="B394" s="19"/>
      <c r="C394" s="19"/>
      <c r="D394" s="19"/>
      <c r="E394" s="19"/>
      <c r="F394" s="19"/>
      <c r="G394" s="19"/>
      <c r="H394" s="19"/>
      <c r="I394" s="19"/>
    </row>
    <row r="395" spans="1:9" ht="15" x14ac:dyDescent="0.25">
      <c r="A395" s="19"/>
      <c r="B395" s="19"/>
      <c r="C395" s="19"/>
      <c r="D395" s="19"/>
      <c r="E395" s="19"/>
      <c r="F395" s="19"/>
      <c r="G395" s="19"/>
      <c r="H395" s="19"/>
      <c r="I395" s="19"/>
    </row>
    <row r="396" spans="1:9" ht="15" x14ac:dyDescent="0.25">
      <c r="A396" s="19"/>
      <c r="B396" s="19"/>
      <c r="C396" s="19"/>
      <c r="D396" s="19"/>
      <c r="E396" s="19"/>
      <c r="F396" s="19"/>
      <c r="G396" s="19"/>
      <c r="H396" s="19"/>
      <c r="I396" s="19"/>
    </row>
    <row r="397" spans="1:9" ht="15" x14ac:dyDescent="0.25">
      <c r="A397" s="19"/>
      <c r="B397" s="19"/>
      <c r="C397" s="19"/>
      <c r="D397" s="19"/>
      <c r="E397" s="19"/>
      <c r="F397" s="19"/>
      <c r="G397" s="19"/>
      <c r="H397" s="19"/>
      <c r="I397" s="19"/>
    </row>
    <row r="398" spans="1:9" ht="15" x14ac:dyDescent="0.25">
      <c r="A398" s="19"/>
      <c r="B398" s="19"/>
      <c r="C398" s="19"/>
      <c r="D398" s="19"/>
      <c r="E398" s="19"/>
      <c r="F398" s="19"/>
      <c r="G398" s="19"/>
      <c r="H398" s="19"/>
      <c r="I398" s="19"/>
    </row>
    <row r="399" spans="1:9" ht="15" x14ac:dyDescent="0.25">
      <c r="A399" s="19"/>
      <c r="B399" s="19"/>
      <c r="C399" s="19"/>
      <c r="D399" s="19"/>
      <c r="E399" s="19"/>
      <c r="F399" s="19"/>
      <c r="G399" s="19"/>
      <c r="H399" s="19"/>
      <c r="I399" s="19"/>
    </row>
    <row r="400" spans="1:9" ht="15" x14ac:dyDescent="0.25">
      <c r="A400" s="19"/>
      <c r="B400" s="19"/>
      <c r="C400" s="19"/>
      <c r="D400" s="19"/>
      <c r="E400" s="19"/>
      <c r="F400" s="19"/>
      <c r="G400" s="19"/>
      <c r="H400" s="19"/>
      <c r="I400" s="19"/>
    </row>
    <row r="401" spans="1:9" ht="15" x14ac:dyDescent="0.25">
      <c r="A401" s="19"/>
      <c r="B401" s="19"/>
      <c r="C401" s="19"/>
      <c r="D401" s="19"/>
      <c r="E401" s="19"/>
      <c r="F401" s="19"/>
      <c r="G401" s="19"/>
      <c r="H401" s="19"/>
      <c r="I401" s="19"/>
    </row>
    <row r="402" spans="1:9" ht="15" x14ac:dyDescent="0.25">
      <c r="A402" s="19"/>
      <c r="B402" s="19"/>
      <c r="C402" s="19"/>
      <c r="D402" s="19"/>
      <c r="E402" s="19"/>
      <c r="F402" s="19"/>
      <c r="G402" s="19"/>
      <c r="H402" s="19"/>
      <c r="I402" s="19"/>
    </row>
    <row r="403" spans="1:9" ht="15" x14ac:dyDescent="0.25">
      <c r="A403" s="19"/>
      <c r="B403" s="19"/>
      <c r="C403" s="19"/>
      <c r="D403" s="19"/>
      <c r="E403" s="19"/>
      <c r="F403" s="19"/>
      <c r="G403" s="19"/>
      <c r="H403" s="19"/>
      <c r="I403" s="19"/>
    </row>
    <row r="404" spans="1:9" ht="15" x14ac:dyDescent="0.25">
      <c r="A404" s="19"/>
      <c r="B404" s="19"/>
      <c r="C404" s="19"/>
      <c r="D404" s="19"/>
      <c r="E404" s="19"/>
      <c r="F404" s="19"/>
      <c r="G404" s="19"/>
      <c r="H404" s="19"/>
      <c r="I404" s="19"/>
    </row>
    <row r="405" spans="1:9" ht="15" x14ac:dyDescent="0.25">
      <c r="A405" s="19"/>
      <c r="B405" s="19"/>
      <c r="C405" s="19"/>
      <c r="D405" s="19"/>
      <c r="E405" s="19"/>
      <c r="F405" s="19"/>
      <c r="G405" s="19"/>
      <c r="H405" s="19"/>
      <c r="I405" s="19"/>
    </row>
    <row r="406" spans="1:9" ht="15" x14ac:dyDescent="0.25">
      <c r="A406" s="19"/>
      <c r="B406" s="19"/>
      <c r="C406" s="19"/>
      <c r="D406" s="19"/>
      <c r="E406" s="19"/>
      <c r="F406" s="19"/>
      <c r="G406" s="19"/>
      <c r="H406" s="19"/>
      <c r="I406" s="19"/>
    </row>
    <row r="407" spans="1:9" ht="15" x14ac:dyDescent="0.25">
      <c r="A407" s="19"/>
      <c r="B407" s="19"/>
      <c r="C407" s="19"/>
      <c r="D407" s="19"/>
      <c r="E407" s="19"/>
      <c r="F407" s="19"/>
      <c r="G407" s="19"/>
      <c r="H407" s="19"/>
      <c r="I407" s="19"/>
    </row>
  </sheetData>
  <sheetProtection password="8D55" sheet="1" selectLockedCells="1"/>
  <mergeCells count="409">
    <mergeCell ref="A227:I227"/>
    <mergeCell ref="G27:H27"/>
    <mergeCell ref="B27:E27"/>
    <mergeCell ref="B28:E28"/>
    <mergeCell ref="G28:H28"/>
    <mergeCell ref="A202:A203"/>
    <mergeCell ref="A204:A205"/>
    <mergeCell ref="A206:A207"/>
    <mergeCell ref="A208:A209"/>
    <mergeCell ref="A210:A211"/>
    <mergeCell ref="B202:D203"/>
    <mergeCell ref="B204:D205"/>
    <mergeCell ref="B206:D207"/>
    <mergeCell ref="B208:D209"/>
    <mergeCell ref="E202:F203"/>
    <mergeCell ref="E204:F205"/>
    <mergeCell ref="E206:F207"/>
    <mergeCell ref="E208:F209"/>
    <mergeCell ref="G211:G212"/>
    <mergeCell ref="A222:B222"/>
    <mergeCell ref="A223:B223"/>
    <mergeCell ref="A224:B224"/>
    <mergeCell ref="A225:B225"/>
    <mergeCell ref="C218:I218"/>
    <mergeCell ref="C219:I219"/>
    <mergeCell ref="C220:I220"/>
    <mergeCell ref="C221:I221"/>
    <mergeCell ref="C222:I222"/>
    <mergeCell ref="C223:I223"/>
    <mergeCell ref="C224:I224"/>
    <mergeCell ref="C225:I225"/>
    <mergeCell ref="A214:I214"/>
    <mergeCell ref="A215:I215"/>
    <mergeCell ref="A216:B216"/>
    <mergeCell ref="A217:B217"/>
    <mergeCell ref="A218:B218"/>
    <mergeCell ref="A219:B219"/>
    <mergeCell ref="A220:B220"/>
    <mergeCell ref="A221:B221"/>
    <mergeCell ref="C216:I217"/>
    <mergeCell ref="A199:I199"/>
    <mergeCell ref="A200:I200"/>
    <mergeCell ref="B201:D201"/>
    <mergeCell ref="E201:F201"/>
    <mergeCell ref="H201:I201"/>
    <mergeCell ref="B210:D212"/>
    <mergeCell ref="E210:F212"/>
    <mergeCell ref="H202:I212"/>
    <mergeCell ref="G188:I192"/>
    <mergeCell ref="A193:A197"/>
    <mergeCell ref="B193:C193"/>
    <mergeCell ref="E193:F193"/>
    <mergeCell ref="G193:I197"/>
    <mergeCell ref="B194:C194"/>
    <mergeCell ref="E194:F194"/>
    <mergeCell ref="B195:C195"/>
    <mergeCell ref="E195:F195"/>
    <mergeCell ref="B196:C196"/>
    <mergeCell ref="D196:D197"/>
    <mergeCell ref="E196:F196"/>
    <mergeCell ref="B197:C197"/>
    <mergeCell ref="E197:F197"/>
    <mergeCell ref="B188:C188"/>
    <mergeCell ref="B189:C189"/>
    <mergeCell ref="B190:C190"/>
    <mergeCell ref="B191:C191"/>
    <mergeCell ref="B192:C192"/>
    <mergeCell ref="A188:A192"/>
    <mergeCell ref="D191:D192"/>
    <mergeCell ref="E190:F190"/>
    <mergeCell ref="E189:F189"/>
    <mergeCell ref="E188:F188"/>
    <mergeCell ref="B180:C180"/>
    <mergeCell ref="E180:F180"/>
    <mergeCell ref="E186:F186"/>
    <mergeCell ref="E187:F187"/>
    <mergeCell ref="E191:F191"/>
    <mergeCell ref="E192:F192"/>
    <mergeCell ref="G180:I180"/>
    <mergeCell ref="A181:A187"/>
    <mergeCell ref="B181:C181"/>
    <mergeCell ref="E181:F181"/>
    <mergeCell ref="G181:I187"/>
    <mergeCell ref="B182:C182"/>
    <mergeCell ref="E182:F182"/>
    <mergeCell ref="B183:C183"/>
    <mergeCell ref="E183:F183"/>
    <mergeCell ref="B184:C184"/>
    <mergeCell ref="E184:F184"/>
    <mergeCell ref="B185:C185"/>
    <mergeCell ref="E185:F185"/>
    <mergeCell ref="B186:C186"/>
    <mergeCell ref="D186:D187"/>
    <mergeCell ref="B187:C187"/>
    <mergeCell ref="B162:C162"/>
    <mergeCell ref="G162:I168"/>
    <mergeCell ref="E166:F166"/>
    <mergeCell ref="E165:F165"/>
    <mergeCell ref="E164:F164"/>
    <mergeCell ref="E163:F163"/>
    <mergeCell ref="E162:F162"/>
    <mergeCell ref="D167:D168"/>
    <mergeCell ref="B168:C168"/>
    <mergeCell ref="B167:C167"/>
    <mergeCell ref="A169:A178"/>
    <mergeCell ref="B169:C169"/>
    <mergeCell ref="E169:F169"/>
    <mergeCell ref="G169:I178"/>
    <mergeCell ref="B170:C170"/>
    <mergeCell ref="E170:F170"/>
    <mergeCell ref="B171:C171"/>
    <mergeCell ref="E171:F171"/>
    <mergeCell ref="B172:C172"/>
    <mergeCell ref="E172:F172"/>
    <mergeCell ref="B173:C173"/>
    <mergeCell ref="E173:F173"/>
    <mergeCell ref="B177:C177"/>
    <mergeCell ref="B178:C178"/>
    <mergeCell ref="E176:F176"/>
    <mergeCell ref="E175:F175"/>
    <mergeCell ref="E174:F174"/>
    <mergeCell ref="D177:D178"/>
    <mergeCell ref="B174:C174"/>
    <mergeCell ref="B175:C175"/>
    <mergeCell ref="B176:C176"/>
    <mergeCell ref="E177:F177"/>
    <mergeCell ref="E178:F178"/>
    <mergeCell ref="E161:F161"/>
    <mergeCell ref="B155:C155"/>
    <mergeCell ref="D155:E155"/>
    <mergeCell ref="B156:C156"/>
    <mergeCell ref="B157:C157"/>
    <mergeCell ref="A156:A157"/>
    <mergeCell ref="D156:E157"/>
    <mergeCell ref="H155:I155"/>
    <mergeCell ref="F155:G155"/>
    <mergeCell ref="H156:I157"/>
    <mergeCell ref="F156:G156"/>
    <mergeCell ref="F157:G157"/>
    <mergeCell ref="A162:A168"/>
    <mergeCell ref="E167:F167"/>
    <mergeCell ref="E168:F168"/>
    <mergeCell ref="B166:C166"/>
    <mergeCell ref="B165:C165"/>
    <mergeCell ref="B164:C164"/>
    <mergeCell ref="B163:C163"/>
    <mergeCell ref="A149:I149"/>
    <mergeCell ref="A150:I150"/>
    <mergeCell ref="D151:E151"/>
    <mergeCell ref="B151:C151"/>
    <mergeCell ref="B152:C152"/>
    <mergeCell ref="B153:C153"/>
    <mergeCell ref="A152:A153"/>
    <mergeCell ref="D152:E153"/>
    <mergeCell ref="H151:I151"/>
    <mergeCell ref="F151:G151"/>
    <mergeCell ref="H152:I153"/>
    <mergeCell ref="F152:G152"/>
    <mergeCell ref="F153:G153"/>
    <mergeCell ref="A159:I159"/>
    <mergeCell ref="A160:I160"/>
    <mergeCell ref="G161:I161"/>
    <mergeCell ref="B161:C161"/>
    <mergeCell ref="E140:F147"/>
    <mergeCell ref="H140:I147"/>
    <mergeCell ref="A146:B146"/>
    <mergeCell ref="A145:B145"/>
    <mergeCell ref="A144:B144"/>
    <mergeCell ref="A143:B143"/>
    <mergeCell ref="A142:B142"/>
    <mergeCell ref="A141:B141"/>
    <mergeCell ref="A140:B140"/>
    <mergeCell ref="A147:B147"/>
    <mergeCell ref="C140:D147"/>
    <mergeCell ref="G140:G143"/>
    <mergeCell ref="G144:G147"/>
    <mergeCell ref="A135:B135"/>
    <mergeCell ref="A137:I137"/>
    <mergeCell ref="A138:I138"/>
    <mergeCell ref="A139:B139"/>
    <mergeCell ref="C139:D139"/>
    <mergeCell ref="E139:F139"/>
    <mergeCell ref="H139:I139"/>
    <mergeCell ref="G134:I135"/>
    <mergeCell ref="E134:F135"/>
    <mergeCell ref="C134:D135"/>
    <mergeCell ref="A134:B134"/>
    <mergeCell ref="A133:B133"/>
    <mergeCell ref="A132:B132"/>
    <mergeCell ref="A131:B131"/>
    <mergeCell ref="A130:B130"/>
    <mergeCell ref="A129:B129"/>
    <mergeCell ref="A128:B128"/>
    <mergeCell ref="G133:I133"/>
    <mergeCell ref="G132:I132"/>
    <mergeCell ref="G131:I131"/>
    <mergeCell ref="G130:I130"/>
    <mergeCell ref="G129:I129"/>
    <mergeCell ref="G128:I128"/>
    <mergeCell ref="E133:F133"/>
    <mergeCell ref="E132:F132"/>
    <mergeCell ref="E131:F131"/>
    <mergeCell ref="E130:F130"/>
    <mergeCell ref="E129:F129"/>
    <mergeCell ref="E128:F128"/>
    <mergeCell ref="C133:D133"/>
    <mergeCell ref="C132:D132"/>
    <mergeCell ref="C131:D131"/>
    <mergeCell ref="C130:D130"/>
    <mergeCell ref="C129:D129"/>
    <mergeCell ref="C128:D128"/>
    <mergeCell ref="A124:I124"/>
    <mergeCell ref="A125:I125"/>
    <mergeCell ref="A126:I126"/>
    <mergeCell ref="C127:D127"/>
    <mergeCell ref="E127:F127"/>
    <mergeCell ref="G127:I127"/>
    <mergeCell ref="A127:B127"/>
    <mergeCell ref="G121:I123"/>
    <mergeCell ref="E115:F123"/>
    <mergeCell ref="G120:I120"/>
    <mergeCell ref="G119:I119"/>
    <mergeCell ref="G118:I118"/>
    <mergeCell ref="G117:I117"/>
    <mergeCell ref="G116:I116"/>
    <mergeCell ref="G115:I115"/>
    <mergeCell ref="C116:D116"/>
    <mergeCell ref="C115:D115"/>
    <mergeCell ref="A121:B121"/>
    <mergeCell ref="A120:B120"/>
    <mergeCell ref="A119:B119"/>
    <mergeCell ref="A118:B118"/>
    <mergeCell ref="A117:B117"/>
    <mergeCell ref="A116:B116"/>
    <mergeCell ref="A106:B106"/>
    <mergeCell ref="C106:D106"/>
    <mergeCell ref="E106:I106"/>
    <mergeCell ref="E108:I108"/>
    <mergeCell ref="E107:I107"/>
    <mergeCell ref="C108:D108"/>
    <mergeCell ref="C107:D107"/>
    <mergeCell ref="A115:B115"/>
    <mergeCell ref="C120:D120"/>
    <mergeCell ref="C119:D119"/>
    <mergeCell ref="C118:D118"/>
    <mergeCell ref="C117:D117"/>
    <mergeCell ref="A110:B110"/>
    <mergeCell ref="C109:D110"/>
    <mergeCell ref="E109:I110"/>
    <mergeCell ref="A112:I112"/>
    <mergeCell ref="A113:I113"/>
    <mergeCell ref="A114:B114"/>
    <mergeCell ref="C114:D114"/>
    <mergeCell ref="E114:F114"/>
    <mergeCell ref="G114:I114"/>
    <mergeCell ref="G95:I95"/>
    <mergeCell ref="A48:I48"/>
    <mergeCell ref="A59:I59"/>
    <mergeCell ref="A73:I73"/>
    <mergeCell ref="A30:I30"/>
    <mergeCell ref="A97:I97"/>
    <mergeCell ref="A100:B100"/>
    <mergeCell ref="A101:B101"/>
    <mergeCell ref="A102:B102"/>
    <mergeCell ref="A98:I98"/>
    <mergeCell ref="A99:B99"/>
    <mergeCell ref="C99:D99"/>
    <mergeCell ref="E99:I99"/>
    <mergeCell ref="C102:D102"/>
    <mergeCell ref="C101:D101"/>
    <mergeCell ref="C100:D100"/>
    <mergeCell ref="E100:I100"/>
    <mergeCell ref="E101:I101"/>
    <mergeCell ref="E102:I102"/>
    <mergeCell ref="D46:G46"/>
    <mergeCell ref="D39:G39"/>
    <mergeCell ref="D57:G57"/>
    <mergeCell ref="A71:B71"/>
    <mergeCell ref="B88:F88"/>
    <mergeCell ref="G88:I90"/>
    <mergeCell ref="B89:F89"/>
    <mergeCell ref="G87:I87"/>
    <mergeCell ref="G91:I91"/>
    <mergeCell ref="B92:F92"/>
    <mergeCell ref="G92:I94"/>
    <mergeCell ref="B93:F93"/>
    <mergeCell ref="B2:G2"/>
    <mergeCell ref="A6:I6"/>
    <mergeCell ref="A8:I8"/>
    <mergeCell ref="A9:I9"/>
    <mergeCell ref="A11:I11"/>
    <mergeCell ref="B4:G4"/>
    <mergeCell ref="H4:I4"/>
    <mergeCell ref="G84:I86"/>
    <mergeCell ref="A13:I13"/>
    <mergeCell ref="A15:I15"/>
    <mergeCell ref="D36:G36"/>
    <mergeCell ref="D37:G37"/>
    <mergeCell ref="D38:G38"/>
    <mergeCell ref="A31:I31"/>
    <mergeCell ref="A33:I33"/>
    <mergeCell ref="C35:G35"/>
    <mergeCell ref="H35:I35"/>
    <mergeCell ref="A17:I17"/>
    <mergeCell ref="A19:I19"/>
    <mergeCell ref="A21:I21"/>
    <mergeCell ref="A23:I23"/>
    <mergeCell ref="A25:I25"/>
    <mergeCell ref="H36:I36"/>
    <mergeCell ref="H37:I37"/>
    <mergeCell ref="H44:I44"/>
    <mergeCell ref="H43:I43"/>
    <mergeCell ref="H42:I42"/>
    <mergeCell ref="H41:I41"/>
    <mergeCell ref="C40:G40"/>
    <mergeCell ref="H40:I40"/>
    <mergeCell ref="D42:G42"/>
    <mergeCell ref="D43:G43"/>
    <mergeCell ref="D44:G44"/>
    <mergeCell ref="A36:B39"/>
    <mergeCell ref="C38:C39"/>
    <mergeCell ref="H38:I39"/>
    <mergeCell ref="A41:B46"/>
    <mergeCell ref="C45:C46"/>
    <mergeCell ref="H45:I46"/>
    <mergeCell ref="D45:G45"/>
    <mergeCell ref="D41:G41"/>
    <mergeCell ref="A61:I61"/>
    <mergeCell ref="C51:G51"/>
    <mergeCell ref="H51:I51"/>
    <mergeCell ref="A52:B53"/>
    <mergeCell ref="D52:G52"/>
    <mergeCell ref="H52:I52"/>
    <mergeCell ref="D53:G53"/>
    <mergeCell ref="H53:I53"/>
    <mergeCell ref="A49:I49"/>
    <mergeCell ref="H55:I55"/>
    <mergeCell ref="D54:G54"/>
    <mergeCell ref="H54:I54"/>
    <mergeCell ref="D55:G55"/>
    <mergeCell ref="D56:G56"/>
    <mergeCell ref="A54:B57"/>
    <mergeCell ref="C56:C57"/>
    <mergeCell ref="H56:I57"/>
    <mergeCell ref="A63:B63"/>
    <mergeCell ref="C63:D63"/>
    <mergeCell ref="E63:I63"/>
    <mergeCell ref="A66:B66"/>
    <mergeCell ref="A70:B70"/>
    <mergeCell ref="A69:B69"/>
    <mergeCell ref="A68:B68"/>
    <mergeCell ref="A67:B67"/>
    <mergeCell ref="A65:B65"/>
    <mergeCell ref="A64:B64"/>
    <mergeCell ref="C69:D69"/>
    <mergeCell ref="C68:D68"/>
    <mergeCell ref="C67:D67"/>
    <mergeCell ref="C66:D66"/>
    <mergeCell ref="C65:D65"/>
    <mergeCell ref="C70:D71"/>
    <mergeCell ref="E70:I71"/>
    <mergeCell ref="G77:I77"/>
    <mergeCell ref="B77:F77"/>
    <mergeCell ref="B84:F84"/>
    <mergeCell ref="A75:I75"/>
    <mergeCell ref="C64:D64"/>
    <mergeCell ref="E69:I69"/>
    <mergeCell ref="E68:I68"/>
    <mergeCell ref="E67:I67"/>
    <mergeCell ref="E66:I66"/>
    <mergeCell ref="E65:I65"/>
    <mergeCell ref="E64:I64"/>
    <mergeCell ref="B82:D82"/>
    <mergeCell ref="A84:A87"/>
    <mergeCell ref="B86:F87"/>
    <mergeCell ref="B85:F85"/>
    <mergeCell ref="E78:F78"/>
    <mergeCell ref="E79:F79"/>
    <mergeCell ref="E80:F80"/>
    <mergeCell ref="E81:F81"/>
    <mergeCell ref="G78:I80"/>
    <mergeCell ref="G81:I83"/>
    <mergeCell ref="B83:F83"/>
    <mergeCell ref="B78:D78"/>
    <mergeCell ref="B79:D79"/>
    <mergeCell ref="B80:D80"/>
    <mergeCell ref="B81:D81"/>
    <mergeCell ref="A122:B122"/>
    <mergeCell ref="C121:D121"/>
    <mergeCell ref="C122:D122"/>
    <mergeCell ref="A123:B123"/>
    <mergeCell ref="C123:D123"/>
    <mergeCell ref="A78:A83"/>
    <mergeCell ref="A103:B103"/>
    <mergeCell ref="C103:D103"/>
    <mergeCell ref="A107:B107"/>
    <mergeCell ref="A108:B108"/>
    <mergeCell ref="A109:B109"/>
    <mergeCell ref="A88:A91"/>
    <mergeCell ref="B90:F91"/>
    <mergeCell ref="A92:A95"/>
    <mergeCell ref="B94:F95"/>
    <mergeCell ref="E103:I103"/>
    <mergeCell ref="A104:B104"/>
    <mergeCell ref="C104:D104"/>
    <mergeCell ref="E104:I104"/>
    <mergeCell ref="A105:B105"/>
    <mergeCell ref="C105:D105"/>
    <mergeCell ref="E105:I105"/>
  </mergeCells>
  <dataValidations xWindow="742" yWindow="324" count="12">
    <dataValidation type="list" allowBlank="1" showInputMessage="1" showErrorMessage="1" prompt="Please select &quot;Meeting Date&quot; from the drop-down menu." sqref="I36:I37 H36:H38 H52:H56 I52:I55">
      <formula1>Date</formula1>
    </dataValidation>
    <dataValidation type="list" allowBlank="1" showInputMessage="1" showErrorMessage="1" prompt="Please select &quot;Timeframe&quot; from the drop-down menu." sqref="H41:H45 I41:I44">
      <formula1>TFrame</formula1>
    </dataValidation>
    <dataValidation allowBlank="1" showErrorMessage="1" prompt="Please select &quot;Activity&quot; from the drop-down menu." sqref="C64:D69"/>
    <dataValidation allowBlank="1" showErrorMessage="1" sqref="G84 G88 G92 F64:I69 E64:E70 E72:I72"/>
    <dataValidation type="list" allowBlank="1" showInputMessage="1" showErrorMessage="1" prompt="Please select beginning date from the drop-down menu." sqref="F152 F156:G156 G202 G206 G204 G208 G210">
      <formula1>From1</formula1>
    </dataValidation>
    <dataValidation type="list" allowBlank="1" showInputMessage="1" showErrorMessage="1" prompt="Please select &quot;Date&quot; from the drop-down menu." sqref="D162:D177 D181:D191 D193:D196">
      <formula1>Date</formula1>
    </dataValidation>
    <dataValidation type="list" allowBlank="1" showInputMessage="1" showErrorMessage="1" prompt="Please select ending_x000a_date from the drop-down menu." sqref="G144:G147">
      <formula1>To</formula1>
    </dataValidation>
    <dataValidation type="list" allowBlank="1" showInputMessage="1" showErrorMessage="1" prompt="Please select ending date from the drop-down menu." sqref="F157:G157 G209 G203 G205 G207 F153:G153">
      <formula1>To</formula1>
    </dataValidation>
    <dataValidation type="list" allowBlank="1" showInputMessage="1" showErrorMessage="1" prompt="Please select beginning date_x000a_from the drop-down menu." sqref="G140:G143">
      <formula1>From1</formula1>
    </dataValidation>
    <dataValidation type="list" allowBlank="1" showInputMessage="1" showErrorMessage="1" prompt="Please select &quot;School Name&quot; from the drop-down menu." sqref="B2:G2">
      <formula1>Schoolname</formula1>
    </dataValidation>
    <dataValidation type="list" allowBlank="1" showInputMessage="1" showErrorMessage="1" prompt="Please select ending date from the drop-down menu." sqref="G211:G212">
      <formula1>To</formula1>
    </dataValidation>
    <dataValidation type="whole" errorStyle="warning" allowBlank="1" showInputMessage="1" showErrorMessage="1" error="Please enter a whole number." prompt="Please enter the &quot;Number of Participants&quot; in attendance at the selected activity. " sqref="E162:F178 E181:F197">
      <formula1>0</formula1>
      <formula2>5000</formula2>
    </dataValidation>
  </dataValidations>
  <pageMargins left="0.35433070866141736" right="0.35433070866141736" top="1.1811023622047245" bottom="7.874015748031496E-2" header="0.39370078740157483" footer="7.874015748031496E-2"/>
  <pageSetup orientation="portrait" r:id="rId1"/>
  <headerFooter>
    <oddHeader>&amp;L&amp;G&amp;C&amp;"Arial Narrow,Bold"MIAMI-DADE COUNTY PUBLIC SCHOOLS
2018-2019 SCHOOL-LEVEL PARENT AND FAMILY ENGAGEMENT PLAN (PFEP)</oddHeader>
    <oddFooter>&amp;R&amp;P</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3" r:id="rId5" name="Check Box 9">
              <controlPr defaultSize="0" autoFill="0" autoLine="0" autoPict="0">
                <anchor moveWithCells="1">
                  <from>
                    <xdr:col>2</xdr:col>
                    <xdr:colOff>390525</xdr:colOff>
                    <xdr:row>40</xdr:row>
                    <xdr:rowOff>28575</xdr:rowOff>
                  </from>
                  <to>
                    <xdr:col>3</xdr:col>
                    <xdr:colOff>285750</xdr:colOff>
                    <xdr:row>41</xdr:row>
                    <xdr:rowOff>9525</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2</xdr:col>
                    <xdr:colOff>390525</xdr:colOff>
                    <xdr:row>41</xdr:row>
                    <xdr:rowOff>28575</xdr:rowOff>
                  </from>
                  <to>
                    <xdr:col>3</xdr:col>
                    <xdr:colOff>285750</xdr:colOff>
                    <xdr:row>42</xdr:row>
                    <xdr:rowOff>19050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2</xdr:col>
                    <xdr:colOff>390525</xdr:colOff>
                    <xdr:row>42</xdr:row>
                    <xdr:rowOff>28575</xdr:rowOff>
                  </from>
                  <to>
                    <xdr:col>3</xdr:col>
                    <xdr:colOff>285750</xdr:colOff>
                    <xdr:row>42</xdr:row>
                    <xdr:rowOff>180975</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2</xdr:col>
                    <xdr:colOff>390525</xdr:colOff>
                    <xdr:row>43</xdr:row>
                    <xdr:rowOff>28575</xdr:rowOff>
                  </from>
                  <to>
                    <xdr:col>3</xdr:col>
                    <xdr:colOff>285750</xdr:colOff>
                    <xdr:row>44</xdr:row>
                    <xdr:rowOff>9525</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2</xdr:col>
                    <xdr:colOff>390525</xdr:colOff>
                    <xdr:row>44</xdr:row>
                    <xdr:rowOff>28575</xdr:rowOff>
                  </from>
                  <to>
                    <xdr:col>3</xdr:col>
                    <xdr:colOff>285750</xdr:colOff>
                    <xdr:row>45</xdr:row>
                    <xdr:rowOff>0</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2</xdr:col>
                    <xdr:colOff>390525</xdr:colOff>
                    <xdr:row>35</xdr:row>
                    <xdr:rowOff>28575</xdr:rowOff>
                  </from>
                  <to>
                    <xdr:col>3</xdr:col>
                    <xdr:colOff>285750</xdr:colOff>
                    <xdr:row>35</xdr:row>
                    <xdr:rowOff>180975</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2</xdr:col>
                    <xdr:colOff>390525</xdr:colOff>
                    <xdr:row>36</xdr:row>
                    <xdr:rowOff>28575</xdr:rowOff>
                  </from>
                  <to>
                    <xdr:col>3</xdr:col>
                    <xdr:colOff>285750</xdr:colOff>
                    <xdr:row>36</xdr:row>
                    <xdr:rowOff>180975</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2</xdr:col>
                    <xdr:colOff>390525</xdr:colOff>
                    <xdr:row>37</xdr:row>
                    <xdr:rowOff>28575</xdr:rowOff>
                  </from>
                  <to>
                    <xdr:col>3</xdr:col>
                    <xdr:colOff>285750</xdr:colOff>
                    <xdr:row>37</xdr:row>
                    <xdr:rowOff>180975</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2</xdr:col>
                    <xdr:colOff>390525</xdr:colOff>
                    <xdr:row>53</xdr:row>
                    <xdr:rowOff>28575</xdr:rowOff>
                  </from>
                  <to>
                    <xdr:col>3</xdr:col>
                    <xdr:colOff>285750</xdr:colOff>
                    <xdr:row>53</xdr:row>
                    <xdr:rowOff>180975</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2</xdr:col>
                    <xdr:colOff>390525</xdr:colOff>
                    <xdr:row>54</xdr:row>
                    <xdr:rowOff>28575</xdr:rowOff>
                  </from>
                  <to>
                    <xdr:col>3</xdr:col>
                    <xdr:colOff>285750</xdr:colOff>
                    <xdr:row>54</xdr:row>
                    <xdr:rowOff>180975</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2</xdr:col>
                    <xdr:colOff>390525</xdr:colOff>
                    <xdr:row>55</xdr:row>
                    <xdr:rowOff>0</xdr:rowOff>
                  </from>
                  <to>
                    <xdr:col>3</xdr:col>
                    <xdr:colOff>285750</xdr:colOff>
                    <xdr:row>55</xdr:row>
                    <xdr:rowOff>152400</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2</xdr:col>
                    <xdr:colOff>390525</xdr:colOff>
                    <xdr:row>55</xdr:row>
                    <xdr:rowOff>0</xdr:rowOff>
                  </from>
                  <to>
                    <xdr:col>3</xdr:col>
                    <xdr:colOff>285750</xdr:colOff>
                    <xdr:row>55</xdr:row>
                    <xdr:rowOff>152400</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2</xdr:col>
                    <xdr:colOff>390525</xdr:colOff>
                    <xdr:row>51</xdr:row>
                    <xdr:rowOff>28575</xdr:rowOff>
                  </from>
                  <to>
                    <xdr:col>3</xdr:col>
                    <xdr:colOff>285750</xdr:colOff>
                    <xdr:row>51</xdr:row>
                    <xdr:rowOff>180975</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2</xdr:col>
                    <xdr:colOff>390525</xdr:colOff>
                    <xdr:row>52</xdr:row>
                    <xdr:rowOff>76200</xdr:rowOff>
                  </from>
                  <to>
                    <xdr:col>3</xdr:col>
                    <xdr:colOff>285750</xdr:colOff>
                    <xdr:row>52</xdr:row>
                    <xdr:rowOff>228600</xdr:rowOff>
                  </to>
                </anchor>
              </controlPr>
            </control>
          </mc:Choice>
        </mc:AlternateContent>
        <mc:AlternateContent xmlns:mc="http://schemas.openxmlformats.org/markup-compatibility/2006">
          <mc:Choice Requires="x14">
            <control shapeId="1061" r:id="rId19" name="Check Box 37">
              <controlPr defaultSize="0" autoFill="0" autoLine="0" autoPict="0">
                <anchor moveWithCells="1">
                  <from>
                    <xdr:col>2</xdr:col>
                    <xdr:colOff>390525</xdr:colOff>
                    <xdr:row>53</xdr:row>
                    <xdr:rowOff>28575</xdr:rowOff>
                  </from>
                  <to>
                    <xdr:col>3</xdr:col>
                    <xdr:colOff>285750</xdr:colOff>
                    <xdr:row>53</xdr:row>
                    <xdr:rowOff>180975</xdr:rowOff>
                  </to>
                </anchor>
              </controlPr>
            </control>
          </mc:Choice>
        </mc:AlternateContent>
        <mc:AlternateContent xmlns:mc="http://schemas.openxmlformats.org/markup-compatibility/2006">
          <mc:Choice Requires="x14">
            <control shapeId="1065" r:id="rId20" name="Check Box 41">
              <controlPr locked="0" defaultSize="0" autoFill="0" autoLine="0" autoPict="0">
                <anchor moveWithCells="1">
                  <from>
                    <xdr:col>0</xdr:col>
                    <xdr:colOff>47625</xdr:colOff>
                    <xdr:row>63</xdr:row>
                    <xdr:rowOff>0</xdr:rowOff>
                  </from>
                  <to>
                    <xdr:col>0</xdr:col>
                    <xdr:colOff>276225</xdr:colOff>
                    <xdr:row>63</xdr:row>
                    <xdr:rowOff>171450</xdr:rowOff>
                  </to>
                </anchor>
              </controlPr>
            </control>
          </mc:Choice>
        </mc:AlternateContent>
        <mc:AlternateContent xmlns:mc="http://schemas.openxmlformats.org/markup-compatibility/2006">
          <mc:Choice Requires="x14">
            <control shapeId="1066" r:id="rId21" name="Check Box 42">
              <controlPr locked="0" defaultSize="0" autoFill="0" autoLine="0" autoPict="0">
                <anchor moveWithCells="1">
                  <from>
                    <xdr:col>0</xdr:col>
                    <xdr:colOff>47625</xdr:colOff>
                    <xdr:row>64</xdr:row>
                    <xdr:rowOff>0</xdr:rowOff>
                  </from>
                  <to>
                    <xdr:col>0</xdr:col>
                    <xdr:colOff>276225</xdr:colOff>
                    <xdr:row>64</xdr:row>
                    <xdr:rowOff>171450</xdr:rowOff>
                  </to>
                </anchor>
              </controlPr>
            </control>
          </mc:Choice>
        </mc:AlternateContent>
        <mc:AlternateContent xmlns:mc="http://schemas.openxmlformats.org/markup-compatibility/2006">
          <mc:Choice Requires="x14">
            <control shapeId="1067" r:id="rId22" name="Check Box 43">
              <controlPr locked="0" defaultSize="0" autoFill="0" autoLine="0" autoPict="0">
                <anchor moveWithCells="1">
                  <from>
                    <xdr:col>0</xdr:col>
                    <xdr:colOff>47625</xdr:colOff>
                    <xdr:row>65</xdr:row>
                    <xdr:rowOff>0</xdr:rowOff>
                  </from>
                  <to>
                    <xdr:col>0</xdr:col>
                    <xdr:colOff>276225</xdr:colOff>
                    <xdr:row>65</xdr:row>
                    <xdr:rowOff>171450</xdr:rowOff>
                  </to>
                </anchor>
              </controlPr>
            </control>
          </mc:Choice>
        </mc:AlternateContent>
        <mc:AlternateContent xmlns:mc="http://schemas.openxmlformats.org/markup-compatibility/2006">
          <mc:Choice Requires="x14">
            <control shapeId="1068" r:id="rId23" name="Check Box 44">
              <controlPr locked="0" defaultSize="0" autoFill="0" autoLine="0" autoPict="0">
                <anchor moveWithCells="1">
                  <from>
                    <xdr:col>0</xdr:col>
                    <xdr:colOff>47625</xdr:colOff>
                    <xdr:row>66</xdr:row>
                    <xdr:rowOff>0</xdr:rowOff>
                  </from>
                  <to>
                    <xdr:col>0</xdr:col>
                    <xdr:colOff>276225</xdr:colOff>
                    <xdr:row>66</xdr:row>
                    <xdr:rowOff>171450</xdr:rowOff>
                  </to>
                </anchor>
              </controlPr>
            </control>
          </mc:Choice>
        </mc:AlternateContent>
        <mc:AlternateContent xmlns:mc="http://schemas.openxmlformats.org/markup-compatibility/2006">
          <mc:Choice Requires="x14">
            <control shapeId="1069" r:id="rId24" name="Check Box 45">
              <controlPr locked="0" defaultSize="0" autoFill="0" autoLine="0" autoPict="0">
                <anchor moveWithCells="1">
                  <from>
                    <xdr:col>0</xdr:col>
                    <xdr:colOff>47625</xdr:colOff>
                    <xdr:row>67</xdr:row>
                    <xdr:rowOff>0</xdr:rowOff>
                  </from>
                  <to>
                    <xdr:col>0</xdr:col>
                    <xdr:colOff>276225</xdr:colOff>
                    <xdr:row>67</xdr:row>
                    <xdr:rowOff>171450</xdr:rowOff>
                  </to>
                </anchor>
              </controlPr>
            </control>
          </mc:Choice>
        </mc:AlternateContent>
        <mc:AlternateContent xmlns:mc="http://schemas.openxmlformats.org/markup-compatibility/2006">
          <mc:Choice Requires="x14">
            <control shapeId="1070" r:id="rId25" name="Check Box 46">
              <controlPr locked="0" defaultSize="0" autoFill="0" autoLine="0" autoPict="0">
                <anchor moveWithCells="1">
                  <from>
                    <xdr:col>0</xdr:col>
                    <xdr:colOff>47625</xdr:colOff>
                    <xdr:row>68</xdr:row>
                    <xdr:rowOff>0</xdr:rowOff>
                  </from>
                  <to>
                    <xdr:col>0</xdr:col>
                    <xdr:colOff>276225</xdr:colOff>
                    <xdr:row>68</xdr:row>
                    <xdr:rowOff>171450</xdr:rowOff>
                  </to>
                </anchor>
              </controlPr>
            </control>
          </mc:Choice>
        </mc:AlternateContent>
        <mc:AlternateContent xmlns:mc="http://schemas.openxmlformats.org/markup-compatibility/2006">
          <mc:Choice Requires="x14">
            <control shapeId="1071" r:id="rId26" name="Check Box 47">
              <controlPr locked="0" defaultSize="0" autoFill="0" autoLine="0" autoPict="0">
                <anchor moveWithCells="1">
                  <from>
                    <xdr:col>0</xdr:col>
                    <xdr:colOff>47625</xdr:colOff>
                    <xdr:row>69</xdr:row>
                    <xdr:rowOff>0</xdr:rowOff>
                  </from>
                  <to>
                    <xdr:col>0</xdr:col>
                    <xdr:colOff>276225</xdr:colOff>
                    <xdr:row>69</xdr:row>
                    <xdr:rowOff>171450</xdr:rowOff>
                  </to>
                </anchor>
              </controlPr>
            </control>
          </mc:Choice>
        </mc:AlternateContent>
        <mc:AlternateContent xmlns:mc="http://schemas.openxmlformats.org/markup-compatibility/2006">
          <mc:Choice Requires="x14">
            <control shapeId="1078" r:id="rId27" name="Check Box 54">
              <controlPr locked="0" defaultSize="0" autoFill="0" autoLine="0" autoPict="0">
                <anchor moveWithCells="1">
                  <from>
                    <xdr:col>1</xdr:col>
                    <xdr:colOff>47625</xdr:colOff>
                    <xdr:row>77</xdr:row>
                    <xdr:rowOff>0</xdr:rowOff>
                  </from>
                  <to>
                    <xdr:col>1</xdr:col>
                    <xdr:colOff>276225</xdr:colOff>
                    <xdr:row>78</xdr:row>
                    <xdr:rowOff>0</xdr:rowOff>
                  </to>
                </anchor>
              </controlPr>
            </control>
          </mc:Choice>
        </mc:AlternateContent>
        <mc:AlternateContent xmlns:mc="http://schemas.openxmlformats.org/markup-compatibility/2006">
          <mc:Choice Requires="x14">
            <control shapeId="1079" r:id="rId28" name="Check Box 55">
              <controlPr locked="0" defaultSize="0" autoFill="0" autoLine="0" autoPict="0">
                <anchor moveWithCells="1">
                  <from>
                    <xdr:col>1</xdr:col>
                    <xdr:colOff>47625</xdr:colOff>
                    <xdr:row>78</xdr:row>
                    <xdr:rowOff>0</xdr:rowOff>
                  </from>
                  <to>
                    <xdr:col>1</xdr:col>
                    <xdr:colOff>276225</xdr:colOff>
                    <xdr:row>79</xdr:row>
                    <xdr:rowOff>0</xdr:rowOff>
                  </to>
                </anchor>
              </controlPr>
            </control>
          </mc:Choice>
        </mc:AlternateContent>
        <mc:AlternateContent xmlns:mc="http://schemas.openxmlformats.org/markup-compatibility/2006">
          <mc:Choice Requires="x14">
            <control shapeId="1080" r:id="rId29" name="Check Box 56">
              <controlPr locked="0" defaultSize="0" autoFill="0" autoLine="0" autoPict="0">
                <anchor moveWithCells="1">
                  <from>
                    <xdr:col>1</xdr:col>
                    <xdr:colOff>47625</xdr:colOff>
                    <xdr:row>79</xdr:row>
                    <xdr:rowOff>0</xdr:rowOff>
                  </from>
                  <to>
                    <xdr:col>1</xdr:col>
                    <xdr:colOff>276225</xdr:colOff>
                    <xdr:row>80</xdr:row>
                    <xdr:rowOff>0</xdr:rowOff>
                  </to>
                </anchor>
              </controlPr>
            </control>
          </mc:Choice>
        </mc:AlternateContent>
        <mc:AlternateContent xmlns:mc="http://schemas.openxmlformats.org/markup-compatibility/2006">
          <mc:Choice Requires="x14">
            <control shapeId="1081" r:id="rId30" name="Check Box 57">
              <controlPr locked="0" defaultSize="0" autoFill="0" autoLine="0" autoPict="0">
                <anchor moveWithCells="1">
                  <from>
                    <xdr:col>1</xdr:col>
                    <xdr:colOff>47625</xdr:colOff>
                    <xdr:row>80</xdr:row>
                    <xdr:rowOff>0</xdr:rowOff>
                  </from>
                  <to>
                    <xdr:col>1</xdr:col>
                    <xdr:colOff>276225</xdr:colOff>
                    <xdr:row>81</xdr:row>
                    <xdr:rowOff>0</xdr:rowOff>
                  </to>
                </anchor>
              </controlPr>
            </control>
          </mc:Choice>
        </mc:AlternateContent>
        <mc:AlternateContent xmlns:mc="http://schemas.openxmlformats.org/markup-compatibility/2006">
          <mc:Choice Requires="x14">
            <control shapeId="1083" r:id="rId31" name="Check Box 59">
              <controlPr locked="0" defaultSize="0" autoFill="0" autoLine="0" autoPict="0">
                <anchor moveWithCells="1">
                  <from>
                    <xdr:col>1</xdr:col>
                    <xdr:colOff>47625</xdr:colOff>
                    <xdr:row>83</xdr:row>
                    <xdr:rowOff>47625</xdr:rowOff>
                  </from>
                  <to>
                    <xdr:col>1</xdr:col>
                    <xdr:colOff>276225</xdr:colOff>
                    <xdr:row>83</xdr:row>
                    <xdr:rowOff>219075</xdr:rowOff>
                  </to>
                </anchor>
              </controlPr>
            </control>
          </mc:Choice>
        </mc:AlternateContent>
        <mc:AlternateContent xmlns:mc="http://schemas.openxmlformats.org/markup-compatibility/2006">
          <mc:Choice Requires="x14">
            <control shapeId="1084" r:id="rId32" name="Check Box 60">
              <controlPr locked="0" defaultSize="0" autoFill="0" autoLine="0" autoPict="0">
                <anchor moveWithCells="1">
                  <from>
                    <xdr:col>1</xdr:col>
                    <xdr:colOff>47625</xdr:colOff>
                    <xdr:row>84</xdr:row>
                    <xdr:rowOff>0</xdr:rowOff>
                  </from>
                  <to>
                    <xdr:col>1</xdr:col>
                    <xdr:colOff>276225</xdr:colOff>
                    <xdr:row>85</xdr:row>
                    <xdr:rowOff>19050</xdr:rowOff>
                  </to>
                </anchor>
              </controlPr>
            </control>
          </mc:Choice>
        </mc:AlternateContent>
        <mc:AlternateContent xmlns:mc="http://schemas.openxmlformats.org/markup-compatibility/2006">
          <mc:Choice Requires="x14">
            <control shapeId="1085" r:id="rId33" name="Check Box 61">
              <controlPr locked="0" defaultSize="0" autoFill="0" autoLine="0" autoPict="0">
                <anchor moveWithCells="1">
                  <from>
                    <xdr:col>1</xdr:col>
                    <xdr:colOff>47625</xdr:colOff>
                    <xdr:row>85</xdr:row>
                    <xdr:rowOff>28575</xdr:rowOff>
                  </from>
                  <to>
                    <xdr:col>1</xdr:col>
                    <xdr:colOff>276225</xdr:colOff>
                    <xdr:row>85</xdr:row>
                    <xdr:rowOff>200025</xdr:rowOff>
                  </to>
                </anchor>
              </controlPr>
            </control>
          </mc:Choice>
        </mc:AlternateContent>
        <mc:AlternateContent xmlns:mc="http://schemas.openxmlformats.org/markup-compatibility/2006">
          <mc:Choice Requires="x14">
            <control shapeId="1092" r:id="rId34" name="Check Box 68">
              <controlPr locked="0" defaultSize="0" autoFill="0" autoLine="0" autoPict="0">
                <anchor moveWithCells="1">
                  <from>
                    <xdr:col>4</xdr:col>
                    <xdr:colOff>47625</xdr:colOff>
                    <xdr:row>77</xdr:row>
                    <xdr:rowOff>0</xdr:rowOff>
                  </from>
                  <to>
                    <xdr:col>4</xdr:col>
                    <xdr:colOff>276225</xdr:colOff>
                    <xdr:row>78</xdr:row>
                    <xdr:rowOff>0</xdr:rowOff>
                  </to>
                </anchor>
              </controlPr>
            </control>
          </mc:Choice>
        </mc:AlternateContent>
        <mc:AlternateContent xmlns:mc="http://schemas.openxmlformats.org/markup-compatibility/2006">
          <mc:Choice Requires="x14">
            <control shapeId="1093" r:id="rId35" name="Check Box 69">
              <controlPr locked="0" defaultSize="0" autoFill="0" autoLine="0" autoPict="0">
                <anchor moveWithCells="1">
                  <from>
                    <xdr:col>4</xdr:col>
                    <xdr:colOff>47625</xdr:colOff>
                    <xdr:row>78</xdr:row>
                    <xdr:rowOff>0</xdr:rowOff>
                  </from>
                  <to>
                    <xdr:col>4</xdr:col>
                    <xdr:colOff>276225</xdr:colOff>
                    <xdr:row>79</xdr:row>
                    <xdr:rowOff>0</xdr:rowOff>
                  </to>
                </anchor>
              </controlPr>
            </control>
          </mc:Choice>
        </mc:AlternateContent>
        <mc:AlternateContent xmlns:mc="http://schemas.openxmlformats.org/markup-compatibility/2006">
          <mc:Choice Requires="x14">
            <control shapeId="1094" r:id="rId36" name="Check Box 70">
              <controlPr locked="0" defaultSize="0" autoFill="0" autoLine="0" autoPict="0">
                <anchor moveWithCells="1">
                  <from>
                    <xdr:col>4</xdr:col>
                    <xdr:colOff>47625</xdr:colOff>
                    <xdr:row>79</xdr:row>
                    <xdr:rowOff>0</xdr:rowOff>
                  </from>
                  <to>
                    <xdr:col>4</xdr:col>
                    <xdr:colOff>276225</xdr:colOff>
                    <xdr:row>80</xdr:row>
                    <xdr:rowOff>0</xdr:rowOff>
                  </to>
                </anchor>
              </controlPr>
            </control>
          </mc:Choice>
        </mc:AlternateContent>
        <mc:AlternateContent xmlns:mc="http://schemas.openxmlformats.org/markup-compatibility/2006">
          <mc:Choice Requires="x14">
            <control shapeId="1100" r:id="rId37" name="Check Box 76">
              <controlPr locked="0" defaultSize="0" autoFill="0" autoLine="0" autoPict="0">
                <anchor moveWithCells="1">
                  <from>
                    <xdr:col>1</xdr:col>
                    <xdr:colOff>47625</xdr:colOff>
                    <xdr:row>81</xdr:row>
                    <xdr:rowOff>0</xdr:rowOff>
                  </from>
                  <to>
                    <xdr:col>1</xdr:col>
                    <xdr:colOff>276225</xdr:colOff>
                    <xdr:row>82</xdr:row>
                    <xdr:rowOff>0</xdr:rowOff>
                  </to>
                </anchor>
              </controlPr>
            </control>
          </mc:Choice>
        </mc:AlternateContent>
        <mc:AlternateContent xmlns:mc="http://schemas.openxmlformats.org/markup-compatibility/2006">
          <mc:Choice Requires="x14">
            <control shapeId="1106" r:id="rId38" name="Check Box 82">
              <controlPr locked="0" defaultSize="0" autoFill="0" autoLine="0" autoPict="0">
                <anchor moveWithCells="1">
                  <from>
                    <xdr:col>6</xdr:col>
                    <xdr:colOff>95250</xdr:colOff>
                    <xdr:row>83</xdr:row>
                    <xdr:rowOff>9525</xdr:rowOff>
                  </from>
                  <to>
                    <xdr:col>6</xdr:col>
                    <xdr:colOff>323850</xdr:colOff>
                    <xdr:row>83</xdr:row>
                    <xdr:rowOff>180975</xdr:rowOff>
                  </to>
                </anchor>
              </controlPr>
            </control>
          </mc:Choice>
        </mc:AlternateContent>
        <mc:AlternateContent xmlns:mc="http://schemas.openxmlformats.org/markup-compatibility/2006">
          <mc:Choice Requires="x14">
            <control shapeId="1108" r:id="rId39" name="Check Box 84">
              <controlPr defaultSize="0" autoFill="0" autoLine="0" autoPict="0">
                <anchor moveWithCells="1">
                  <from>
                    <xdr:col>6</xdr:col>
                    <xdr:colOff>104775</xdr:colOff>
                    <xdr:row>83</xdr:row>
                    <xdr:rowOff>171450</xdr:rowOff>
                  </from>
                  <to>
                    <xdr:col>6</xdr:col>
                    <xdr:colOff>333375</xdr:colOff>
                    <xdr:row>84</xdr:row>
                    <xdr:rowOff>28575</xdr:rowOff>
                  </to>
                </anchor>
              </controlPr>
            </control>
          </mc:Choice>
        </mc:AlternateContent>
        <mc:AlternateContent xmlns:mc="http://schemas.openxmlformats.org/markup-compatibility/2006">
          <mc:Choice Requires="x14">
            <control shapeId="1109" r:id="rId40" name="Check Box 85">
              <controlPr locked="0" defaultSize="0" autoFill="0" autoLine="0" autoPict="0">
                <anchor moveWithCells="1">
                  <from>
                    <xdr:col>6</xdr:col>
                    <xdr:colOff>104775</xdr:colOff>
                    <xdr:row>84</xdr:row>
                    <xdr:rowOff>0</xdr:rowOff>
                  </from>
                  <to>
                    <xdr:col>6</xdr:col>
                    <xdr:colOff>333375</xdr:colOff>
                    <xdr:row>85</xdr:row>
                    <xdr:rowOff>19050</xdr:rowOff>
                  </to>
                </anchor>
              </controlPr>
            </control>
          </mc:Choice>
        </mc:AlternateContent>
        <mc:AlternateContent xmlns:mc="http://schemas.openxmlformats.org/markup-compatibility/2006">
          <mc:Choice Requires="x14">
            <control shapeId="1110" r:id="rId41" name="Check Box 86">
              <controlPr locked="0" defaultSize="0" autoFill="0" autoLine="0" autoPict="0">
                <anchor moveWithCells="1">
                  <from>
                    <xdr:col>6</xdr:col>
                    <xdr:colOff>104775</xdr:colOff>
                    <xdr:row>85</xdr:row>
                    <xdr:rowOff>19050</xdr:rowOff>
                  </from>
                  <to>
                    <xdr:col>6</xdr:col>
                    <xdr:colOff>333375</xdr:colOff>
                    <xdr:row>85</xdr:row>
                    <xdr:rowOff>190500</xdr:rowOff>
                  </to>
                </anchor>
              </controlPr>
            </control>
          </mc:Choice>
        </mc:AlternateContent>
        <mc:AlternateContent xmlns:mc="http://schemas.openxmlformats.org/markup-compatibility/2006">
          <mc:Choice Requires="x14">
            <control shapeId="1111" r:id="rId42" name="Check Box 87">
              <controlPr locked="0" defaultSize="0" autoFill="0" autoLine="0" autoPict="0">
                <anchor moveWithCells="1">
                  <from>
                    <xdr:col>6</xdr:col>
                    <xdr:colOff>95250</xdr:colOff>
                    <xdr:row>85</xdr:row>
                    <xdr:rowOff>190500</xdr:rowOff>
                  </from>
                  <to>
                    <xdr:col>6</xdr:col>
                    <xdr:colOff>323850</xdr:colOff>
                    <xdr:row>85</xdr:row>
                    <xdr:rowOff>361950</xdr:rowOff>
                  </to>
                </anchor>
              </controlPr>
            </control>
          </mc:Choice>
        </mc:AlternateContent>
        <mc:AlternateContent xmlns:mc="http://schemas.openxmlformats.org/markup-compatibility/2006">
          <mc:Choice Requires="x14">
            <control shapeId="1112" r:id="rId43" name="Check Box 88">
              <controlPr locked="0" defaultSize="0" autoFill="0" autoLine="0" autoPict="0">
                <anchor moveWithCells="1">
                  <from>
                    <xdr:col>6</xdr:col>
                    <xdr:colOff>95250</xdr:colOff>
                    <xdr:row>85</xdr:row>
                    <xdr:rowOff>342900</xdr:rowOff>
                  </from>
                  <to>
                    <xdr:col>6</xdr:col>
                    <xdr:colOff>323850</xdr:colOff>
                    <xdr:row>85</xdr:row>
                    <xdr:rowOff>514350</xdr:rowOff>
                  </to>
                </anchor>
              </controlPr>
            </control>
          </mc:Choice>
        </mc:AlternateContent>
        <mc:AlternateContent xmlns:mc="http://schemas.openxmlformats.org/markup-compatibility/2006">
          <mc:Choice Requires="x14">
            <control shapeId="1113" r:id="rId44" name="Check Box 89">
              <controlPr locked="0" defaultSize="0" autoFill="0" autoLine="0" autoPict="0">
                <anchor moveWithCells="1">
                  <from>
                    <xdr:col>6</xdr:col>
                    <xdr:colOff>95250</xdr:colOff>
                    <xdr:row>85</xdr:row>
                    <xdr:rowOff>504825</xdr:rowOff>
                  </from>
                  <to>
                    <xdr:col>6</xdr:col>
                    <xdr:colOff>323850</xdr:colOff>
                    <xdr:row>85</xdr:row>
                    <xdr:rowOff>676275</xdr:rowOff>
                  </to>
                </anchor>
              </controlPr>
            </control>
          </mc:Choice>
        </mc:AlternateContent>
        <mc:AlternateContent xmlns:mc="http://schemas.openxmlformats.org/markup-compatibility/2006">
          <mc:Choice Requires="x14">
            <control shapeId="1114" r:id="rId45" name="Check Box 90">
              <controlPr locked="0" defaultSize="0" autoFill="0" autoLine="0" autoPict="0">
                <anchor moveWithCells="1">
                  <from>
                    <xdr:col>6</xdr:col>
                    <xdr:colOff>95250</xdr:colOff>
                    <xdr:row>85</xdr:row>
                    <xdr:rowOff>657225</xdr:rowOff>
                  </from>
                  <to>
                    <xdr:col>6</xdr:col>
                    <xdr:colOff>323850</xdr:colOff>
                    <xdr:row>85</xdr:row>
                    <xdr:rowOff>828675</xdr:rowOff>
                  </to>
                </anchor>
              </controlPr>
            </control>
          </mc:Choice>
        </mc:AlternateContent>
        <mc:AlternateContent xmlns:mc="http://schemas.openxmlformats.org/markup-compatibility/2006">
          <mc:Choice Requires="x14">
            <control shapeId="1115" r:id="rId46" name="Check Box 91">
              <controlPr locked="0" defaultSize="0" autoFill="0" autoLine="0" autoPict="0">
                <anchor moveWithCells="1">
                  <from>
                    <xdr:col>6</xdr:col>
                    <xdr:colOff>95250</xdr:colOff>
                    <xdr:row>85</xdr:row>
                    <xdr:rowOff>828675</xdr:rowOff>
                  </from>
                  <to>
                    <xdr:col>6</xdr:col>
                    <xdr:colOff>323850</xdr:colOff>
                    <xdr:row>85</xdr:row>
                    <xdr:rowOff>1000125</xdr:rowOff>
                  </to>
                </anchor>
              </controlPr>
            </control>
          </mc:Choice>
        </mc:AlternateContent>
        <mc:AlternateContent xmlns:mc="http://schemas.openxmlformats.org/markup-compatibility/2006">
          <mc:Choice Requires="x14">
            <control shapeId="1116" r:id="rId47" name="Check Box 92">
              <controlPr locked="0" defaultSize="0" autoFill="0" autoLine="0" autoPict="0">
                <anchor moveWithCells="1">
                  <from>
                    <xdr:col>6</xdr:col>
                    <xdr:colOff>95250</xdr:colOff>
                    <xdr:row>85</xdr:row>
                    <xdr:rowOff>990600</xdr:rowOff>
                  </from>
                  <to>
                    <xdr:col>6</xdr:col>
                    <xdr:colOff>323850</xdr:colOff>
                    <xdr:row>85</xdr:row>
                    <xdr:rowOff>1162050</xdr:rowOff>
                  </to>
                </anchor>
              </controlPr>
            </control>
          </mc:Choice>
        </mc:AlternateContent>
        <mc:AlternateContent xmlns:mc="http://schemas.openxmlformats.org/markup-compatibility/2006">
          <mc:Choice Requires="x14">
            <control shapeId="1117" r:id="rId48" name="Check Box 93">
              <controlPr locked="0" defaultSize="0" autoFill="0" autoLine="0" autoPict="0">
                <anchor moveWithCells="1">
                  <from>
                    <xdr:col>6</xdr:col>
                    <xdr:colOff>95250</xdr:colOff>
                    <xdr:row>85</xdr:row>
                    <xdr:rowOff>1152525</xdr:rowOff>
                  </from>
                  <to>
                    <xdr:col>6</xdr:col>
                    <xdr:colOff>323850</xdr:colOff>
                    <xdr:row>85</xdr:row>
                    <xdr:rowOff>1323975</xdr:rowOff>
                  </to>
                </anchor>
              </controlPr>
            </control>
          </mc:Choice>
        </mc:AlternateContent>
        <mc:AlternateContent xmlns:mc="http://schemas.openxmlformats.org/markup-compatibility/2006">
          <mc:Choice Requires="x14">
            <control shapeId="1118" r:id="rId49" name="Check Box 94">
              <controlPr locked="0" defaultSize="0" autoFill="0" autoLine="0" autoPict="0">
                <anchor moveWithCells="1">
                  <from>
                    <xdr:col>6</xdr:col>
                    <xdr:colOff>95250</xdr:colOff>
                    <xdr:row>85</xdr:row>
                    <xdr:rowOff>1304925</xdr:rowOff>
                  </from>
                  <to>
                    <xdr:col>6</xdr:col>
                    <xdr:colOff>323850</xdr:colOff>
                    <xdr:row>85</xdr:row>
                    <xdr:rowOff>1476375</xdr:rowOff>
                  </to>
                </anchor>
              </controlPr>
            </control>
          </mc:Choice>
        </mc:AlternateContent>
        <mc:AlternateContent xmlns:mc="http://schemas.openxmlformats.org/markup-compatibility/2006">
          <mc:Choice Requires="x14">
            <control shapeId="1119" r:id="rId50" name="Check Box 95">
              <controlPr locked="0" defaultSize="0" autoFill="0" autoLine="0" autoPict="0">
                <anchor moveWithCells="1">
                  <from>
                    <xdr:col>6</xdr:col>
                    <xdr:colOff>95250</xdr:colOff>
                    <xdr:row>85</xdr:row>
                    <xdr:rowOff>1466850</xdr:rowOff>
                  </from>
                  <to>
                    <xdr:col>6</xdr:col>
                    <xdr:colOff>323850</xdr:colOff>
                    <xdr:row>85</xdr:row>
                    <xdr:rowOff>1638300</xdr:rowOff>
                  </to>
                </anchor>
              </controlPr>
            </control>
          </mc:Choice>
        </mc:AlternateContent>
        <mc:AlternateContent xmlns:mc="http://schemas.openxmlformats.org/markup-compatibility/2006">
          <mc:Choice Requires="x14">
            <control shapeId="1120" r:id="rId51" name="Check Box 96">
              <controlPr locked="0" defaultSize="0" autoFill="0" autoLine="0" autoPict="0">
                <anchor moveWithCells="1">
                  <from>
                    <xdr:col>1</xdr:col>
                    <xdr:colOff>47625</xdr:colOff>
                    <xdr:row>87</xdr:row>
                    <xdr:rowOff>0</xdr:rowOff>
                  </from>
                  <to>
                    <xdr:col>1</xdr:col>
                    <xdr:colOff>276225</xdr:colOff>
                    <xdr:row>88</xdr:row>
                    <xdr:rowOff>19050</xdr:rowOff>
                  </to>
                </anchor>
              </controlPr>
            </control>
          </mc:Choice>
        </mc:AlternateContent>
        <mc:AlternateContent xmlns:mc="http://schemas.openxmlformats.org/markup-compatibility/2006">
          <mc:Choice Requires="x14">
            <control shapeId="1121" r:id="rId52" name="Check Box 97">
              <controlPr locked="0" defaultSize="0" autoFill="0" autoLine="0" autoPict="0">
                <anchor moveWithCells="1">
                  <from>
                    <xdr:col>1</xdr:col>
                    <xdr:colOff>47625</xdr:colOff>
                    <xdr:row>88</xdr:row>
                    <xdr:rowOff>0</xdr:rowOff>
                  </from>
                  <to>
                    <xdr:col>1</xdr:col>
                    <xdr:colOff>276225</xdr:colOff>
                    <xdr:row>88</xdr:row>
                    <xdr:rowOff>171450</xdr:rowOff>
                  </to>
                </anchor>
              </controlPr>
            </control>
          </mc:Choice>
        </mc:AlternateContent>
        <mc:AlternateContent xmlns:mc="http://schemas.openxmlformats.org/markup-compatibility/2006">
          <mc:Choice Requires="x14">
            <control shapeId="1122" r:id="rId53" name="Check Box 98">
              <controlPr locked="0" defaultSize="0" autoFill="0" autoLine="0" autoPict="0">
                <anchor moveWithCells="1">
                  <from>
                    <xdr:col>1</xdr:col>
                    <xdr:colOff>47625</xdr:colOff>
                    <xdr:row>89</xdr:row>
                    <xdr:rowOff>0</xdr:rowOff>
                  </from>
                  <to>
                    <xdr:col>1</xdr:col>
                    <xdr:colOff>276225</xdr:colOff>
                    <xdr:row>89</xdr:row>
                    <xdr:rowOff>171450</xdr:rowOff>
                  </to>
                </anchor>
              </controlPr>
            </control>
          </mc:Choice>
        </mc:AlternateContent>
        <mc:AlternateContent xmlns:mc="http://schemas.openxmlformats.org/markup-compatibility/2006">
          <mc:Choice Requires="x14">
            <control shapeId="1123" r:id="rId54" name="Check Box 99">
              <controlPr locked="0" defaultSize="0" autoFill="0" autoLine="0" autoPict="0">
                <anchor moveWithCells="1">
                  <from>
                    <xdr:col>6</xdr:col>
                    <xdr:colOff>95250</xdr:colOff>
                    <xdr:row>87</xdr:row>
                    <xdr:rowOff>9525</xdr:rowOff>
                  </from>
                  <to>
                    <xdr:col>6</xdr:col>
                    <xdr:colOff>323850</xdr:colOff>
                    <xdr:row>88</xdr:row>
                    <xdr:rowOff>28575</xdr:rowOff>
                  </to>
                </anchor>
              </controlPr>
            </control>
          </mc:Choice>
        </mc:AlternateContent>
        <mc:AlternateContent xmlns:mc="http://schemas.openxmlformats.org/markup-compatibility/2006">
          <mc:Choice Requires="x14">
            <control shapeId="1124" r:id="rId55" name="Check Box 100">
              <controlPr locked="0" defaultSize="0" autoFill="0" autoLine="0" autoPict="0">
                <anchor moveWithCells="1">
                  <from>
                    <xdr:col>6</xdr:col>
                    <xdr:colOff>95250</xdr:colOff>
                    <xdr:row>87</xdr:row>
                    <xdr:rowOff>152400</xdr:rowOff>
                  </from>
                  <to>
                    <xdr:col>6</xdr:col>
                    <xdr:colOff>323850</xdr:colOff>
                    <xdr:row>88</xdr:row>
                    <xdr:rowOff>171450</xdr:rowOff>
                  </to>
                </anchor>
              </controlPr>
            </control>
          </mc:Choice>
        </mc:AlternateContent>
        <mc:AlternateContent xmlns:mc="http://schemas.openxmlformats.org/markup-compatibility/2006">
          <mc:Choice Requires="x14">
            <control shapeId="1125" r:id="rId56" name="Check Box 101">
              <controlPr locked="0" defaultSize="0" autoFill="0" autoLine="0" autoPict="0">
                <anchor moveWithCells="1">
                  <from>
                    <xdr:col>6</xdr:col>
                    <xdr:colOff>104775</xdr:colOff>
                    <xdr:row>89</xdr:row>
                    <xdr:rowOff>1590675</xdr:rowOff>
                  </from>
                  <to>
                    <xdr:col>6</xdr:col>
                    <xdr:colOff>333375</xdr:colOff>
                    <xdr:row>89</xdr:row>
                    <xdr:rowOff>1762125</xdr:rowOff>
                  </to>
                </anchor>
              </controlPr>
            </control>
          </mc:Choice>
        </mc:AlternateContent>
        <mc:AlternateContent xmlns:mc="http://schemas.openxmlformats.org/markup-compatibility/2006">
          <mc:Choice Requires="x14">
            <control shapeId="1126" r:id="rId57" name="Check Box 102">
              <controlPr locked="0" defaultSize="0" autoFill="0" autoLine="0" autoPict="0">
                <anchor moveWithCells="1">
                  <from>
                    <xdr:col>6</xdr:col>
                    <xdr:colOff>95250</xdr:colOff>
                    <xdr:row>88</xdr:row>
                    <xdr:rowOff>133350</xdr:rowOff>
                  </from>
                  <to>
                    <xdr:col>6</xdr:col>
                    <xdr:colOff>323850</xdr:colOff>
                    <xdr:row>89</xdr:row>
                    <xdr:rowOff>114300</xdr:rowOff>
                  </to>
                </anchor>
              </controlPr>
            </control>
          </mc:Choice>
        </mc:AlternateContent>
        <mc:AlternateContent xmlns:mc="http://schemas.openxmlformats.org/markup-compatibility/2006">
          <mc:Choice Requires="x14">
            <control shapeId="1127" r:id="rId58" name="Check Box 103">
              <controlPr locked="0" defaultSize="0" autoFill="0" autoLine="0" autoPict="0">
                <anchor moveWithCells="1">
                  <from>
                    <xdr:col>6</xdr:col>
                    <xdr:colOff>95250</xdr:colOff>
                    <xdr:row>89</xdr:row>
                    <xdr:rowOff>104775</xdr:rowOff>
                  </from>
                  <to>
                    <xdr:col>6</xdr:col>
                    <xdr:colOff>323850</xdr:colOff>
                    <xdr:row>89</xdr:row>
                    <xdr:rowOff>276225</xdr:rowOff>
                  </to>
                </anchor>
              </controlPr>
            </control>
          </mc:Choice>
        </mc:AlternateContent>
        <mc:AlternateContent xmlns:mc="http://schemas.openxmlformats.org/markup-compatibility/2006">
          <mc:Choice Requires="x14">
            <control shapeId="1128" r:id="rId59" name="Check Box 104">
              <controlPr locked="0" defaultSize="0" autoFill="0" autoLine="0" autoPict="0">
                <anchor moveWithCells="1">
                  <from>
                    <xdr:col>6</xdr:col>
                    <xdr:colOff>95250</xdr:colOff>
                    <xdr:row>89</xdr:row>
                    <xdr:rowOff>266700</xdr:rowOff>
                  </from>
                  <to>
                    <xdr:col>6</xdr:col>
                    <xdr:colOff>323850</xdr:colOff>
                    <xdr:row>89</xdr:row>
                    <xdr:rowOff>438150</xdr:rowOff>
                  </to>
                </anchor>
              </controlPr>
            </control>
          </mc:Choice>
        </mc:AlternateContent>
        <mc:AlternateContent xmlns:mc="http://schemas.openxmlformats.org/markup-compatibility/2006">
          <mc:Choice Requires="x14">
            <control shapeId="1129" r:id="rId60" name="Check Box 105">
              <controlPr locked="0" defaultSize="0" autoFill="0" autoLine="0" autoPict="0">
                <anchor moveWithCells="1">
                  <from>
                    <xdr:col>6</xdr:col>
                    <xdr:colOff>95250</xdr:colOff>
                    <xdr:row>89</xdr:row>
                    <xdr:rowOff>438150</xdr:rowOff>
                  </from>
                  <to>
                    <xdr:col>6</xdr:col>
                    <xdr:colOff>323850</xdr:colOff>
                    <xdr:row>89</xdr:row>
                    <xdr:rowOff>609600</xdr:rowOff>
                  </to>
                </anchor>
              </controlPr>
            </control>
          </mc:Choice>
        </mc:AlternateContent>
        <mc:AlternateContent xmlns:mc="http://schemas.openxmlformats.org/markup-compatibility/2006">
          <mc:Choice Requires="x14">
            <control shapeId="1130" r:id="rId61" name="Check Box 106">
              <controlPr locked="0" defaultSize="0" autoFill="0" autoLine="0" autoPict="0">
                <anchor moveWithCells="1">
                  <from>
                    <xdr:col>6</xdr:col>
                    <xdr:colOff>95250</xdr:colOff>
                    <xdr:row>89</xdr:row>
                    <xdr:rowOff>609600</xdr:rowOff>
                  </from>
                  <to>
                    <xdr:col>6</xdr:col>
                    <xdr:colOff>323850</xdr:colOff>
                    <xdr:row>89</xdr:row>
                    <xdr:rowOff>781050</xdr:rowOff>
                  </to>
                </anchor>
              </controlPr>
            </control>
          </mc:Choice>
        </mc:AlternateContent>
        <mc:AlternateContent xmlns:mc="http://schemas.openxmlformats.org/markup-compatibility/2006">
          <mc:Choice Requires="x14">
            <control shapeId="1131" r:id="rId62" name="Check Box 107">
              <controlPr locked="0" defaultSize="0" autoFill="0" autoLine="0" autoPict="0">
                <anchor moveWithCells="1">
                  <from>
                    <xdr:col>6</xdr:col>
                    <xdr:colOff>95250</xdr:colOff>
                    <xdr:row>89</xdr:row>
                    <xdr:rowOff>781050</xdr:rowOff>
                  </from>
                  <to>
                    <xdr:col>6</xdr:col>
                    <xdr:colOff>323850</xdr:colOff>
                    <xdr:row>89</xdr:row>
                    <xdr:rowOff>952500</xdr:rowOff>
                  </to>
                </anchor>
              </controlPr>
            </control>
          </mc:Choice>
        </mc:AlternateContent>
        <mc:AlternateContent xmlns:mc="http://schemas.openxmlformats.org/markup-compatibility/2006">
          <mc:Choice Requires="x14">
            <control shapeId="1132" r:id="rId63" name="Check Box 108">
              <controlPr locked="0" defaultSize="0" autoFill="0" autoLine="0" autoPict="0">
                <anchor moveWithCells="1">
                  <from>
                    <xdr:col>6</xdr:col>
                    <xdr:colOff>104775</xdr:colOff>
                    <xdr:row>89</xdr:row>
                    <xdr:rowOff>952500</xdr:rowOff>
                  </from>
                  <to>
                    <xdr:col>6</xdr:col>
                    <xdr:colOff>333375</xdr:colOff>
                    <xdr:row>89</xdr:row>
                    <xdr:rowOff>1123950</xdr:rowOff>
                  </to>
                </anchor>
              </controlPr>
            </control>
          </mc:Choice>
        </mc:AlternateContent>
        <mc:AlternateContent xmlns:mc="http://schemas.openxmlformats.org/markup-compatibility/2006">
          <mc:Choice Requires="x14">
            <control shapeId="1133" r:id="rId64" name="Check Box 109">
              <controlPr locked="0" defaultSize="0" autoFill="0" autoLine="0" autoPict="0">
                <anchor moveWithCells="1">
                  <from>
                    <xdr:col>6</xdr:col>
                    <xdr:colOff>104775</xdr:colOff>
                    <xdr:row>89</xdr:row>
                    <xdr:rowOff>1104900</xdr:rowOff>
                  </from>
                  <to>
                    <xdr:col>6</xdr:col>
                    <xdr:colOff>333375</xdr:colOff>
                    <xdr:row>89</xdr:row>
                    <xdr:rowOff>1276350</xdr:rowOff>
                  </to>
                </anchor>
              </controlPr>
            </control>
          </mc:Choice>
        </mc:AlternateContent>
        <mc:AlternateContent xmlns:mc="http://schemas.openxmlformats.org/markup-compatibility/2006">
          <mc:Choice Requires="x14">
            <control shapeId="1134" r:id="rId65" name="Check Box 110">
              <controlPr locked="0" defaultSize="0" autoFill="0" autoLine="0" autoPict="0">
                <anchor moveWithCells="1">
                  <from>
                    <xdr:col>6</xdr:col>
                    <xdr:colOff>104775</xdr:colOff>
                    <xdr:row>89</xdr:row>
                    <xdr:rowOff>1276350</xdr:rowOff>
                  </from>
                  <to>
                    <xdr:col>6</xdr:col>
                    <xdr:colOff>333375</xdr:colOff>
                    <xdr:row>89</xdr:row>
                    <xdr:rowOff>1447800</xdr:rowOff>
                  </to>
                </anchor>
              </controlPr>
            </control>
          </mc:Choice>
        </mc:AlternateContent>
        <mc:AlternateContent xmlns:mc="http://schemas.openxmlformats.org/markup-compatibility/2006">
          <mc:Choice Requires="x14">
            <control shapeId="1135" r:id="rId66" name="Check Box 111">
              <controlPr locked="0" defaultSize="0" autoFill="0" autoLine="0" autoPict="0">
                <anchor moveWithCells="1">
                  <from>
                    <xdr:col>6</xdr:col>
                    <xdr:colOff>104775</xdr:colOff>
                    <xdr:row>89</xdr:row>
                    <xdr:rowOff>1438275</xdr:rowOff>
                  </from>
                  <to>
                    <xdr:col>6</xdr:col>
                    <xdr:colOff>333375</xdr:colOff>
                    <xdr:row>89</xdr:row>
                    <xdr:rowOff>1609725</xdr:rowOff>
                  </to>
                </anchor>
              </controlPr>
            </control>
          </mc:Choice>
        </mc:AlternateContent>
        <mc:AlternateContent xmlns:mc="http://schemas.openxmlformats.org/markup-compatibility/2006">
          <mc:Choice Requires="x14">
            <control shapeId="1136" r:id="rId67" name="Check Box 112">
              <controlPr locked="0" defaultSize="0" autoFill="0" autoLine="0" autoPict="0">
                <anchor moveWithCells="1">
                  <from>
                    <xdr:col>1</xdr:col>
                    <xdr:colOff>47625</xdr:colOff>
                    <xdr:row>89</xdr:row>
                    <xdr:rowOff>152400</xdr:rowOff>
                  </from>
                  <to>
                    <xdr:col>1</xdr:col>
                    <xdr:colOff>276225</xdr:colOff>
                    <xdr:row>89</xdr:row>
                    <xdr:rowOff>323850</xdr:rowOff>
                  </to>
                </anchor>
              </controlPr>
            </control>
          </mc:Choice>
        </mc:AlternateContent>
        <mc:AlternateContent xmlns:mc="http://schemas.openxmlformats.org/markup-compatibility/2006">
          <mc:Choice Requires="x14">
            <control shapeId="1137" r:id="rId68" name="Check Box 113">
              <controlPr locked="0" defaultSize="0" autoFill="0" autoLine="0" autoPict="0">
                <anchor moveWithCells="1">
                  <from>
                    <xdr:col>1</xdr:col>
                    <xdr:colOff>47625</xdr:colOff>
                    <xdr:row>89</xdr:row>
                    <xdr:rowOff>323850</xdr:rowOff>
                  </from>
                  <to>
                    <xdr:col>1</xdr:col>
                    <xdr:colOff>276225</xdr:colOff>
                    <xdr:row>89</xdr:row>
                    <xdr:rowOff>495300</xdr:rowOff>
                  </to>
                </anchor>
              </controlPr>
            </control>
          </mc:Choice>
        </mc:AlternateContent>
        <mc:AlternateContent xmlns:mc="http://schemas.openxmlformats.org/markup-compatibility/2006">
          <mc:Choice Requires="x14">
            <control shapeId="1138" r:id="rId69" name="Check Box 114">
              <controlPr locked="0" defaultSize="0" autoFill="0" autoLine="0" autoPict="0">
                <anchor moveWithCells="1">
                  <from>
                    <xdr:col>1</xdr:col>
                    <xdr:colOff>47625</xdr:colOff>
                    <xdr:row>89</xdr:row>
                    <xdr:rowOff>476250</xdr:rowOff>
                  </from>
                  <to>
                    <xdr:col>1</xdr:col>
                    <xdr:colOff>276225</xdr:colOff>
                    <xdr:row>89</xdr:row>
                    <xdr:rowOff>647700</xdr:rowOff>
                  </to>
                </anchor>
              </controlPr>
            </control>
          </mc:Choice>
        </mc:AlternateContent>
        <mc:AlternateContent xmlns:mc="http://schemas.openxmlformats.org/markup-compatibility/2006">
          <mc:Choice Requires="x14">
            <control shapeId="1140" r:id="rId70" name="Check Box 116">
              <controlPr locked="0" defaultSize="0" autoFill="0" autoLine="0" autoPict="0">
                <anchor moveWithCells="1">
                  <from>
                    <xdr:col>1</xdr:col>
                    <xdr:colOff>47625</xdr:colOff>
                    <xdr:row>91</xdr:row>
                    <xdr:rowOff>0</xdr:rowOff>
                  </from>
                  <to>
                    <xdr:col>1</xdr:col>
                    <xdr:colOff>276225</xdr:colOff>
                    <xdr:row>91</xdr:row>
                    <xdr:rowOff>171450</xdr:rowOff>
                  </to>
                </anchor>
              </controlPr>
            </control>
          </mc:Choice>
        </mc:AlternateContent>
        <mc:AlternateContent xmlns:mc="http://schemas.openxmlformats.org/markup-compatibility/2006">
          <mc:Choice Requires="x14">
            <control shapeId="1141" r:id="rId71" name="Check Box 117">
              <controlPr locked="0" defaultSize="0" autoFill="0" autoLine="0" autoPict="0">
                <anchor moveWithCells="1">
                  <from>
                    <xdr:col>1</xdr:col>
                    <xdr:colOff>47625</xdr:colOff>
                    <xdr:row>92</xdr:row>
                    <xdr:rowOff>0</xdr:rowOff>
                  </from>
                  <to>
                    <xdr:col>1</xdr:col>
                    <xdr:colOff>276225</xdr:colOff>
                    <xdr:row>92</xdr:row>
                    <xdr:rowOff>171450</xdr:rowOff>
                  </to>
                </anchor>
              </controlPr>
            </control>
          </mc:Choice>
        </mc:AlternateContent>
        <mc:AlternateContent xmlns:mc="http://schemas.openxmlformats.org/markup-compatibility/2006">
          <mc:Choice Requires="x14">
            <control shapeId="1142" r:id="rId72" name="Check Box 118">
              <controlPr locked="0" defaultSize="0" autoFill="0" autoLine="0" autoPict="0">
                <anchor moveWithCells="1">
                  <from>
                    <xdr:col>1</xdr:col>
                    <xdr:colOff>47625</xdr:colOff>
                    <xdr:row>93</xdr:row>
                    <xdr:rowOff>0</xdr:rowOff>
                  </from>
                  <to>
                    <xdr:col>1</xdr:col>
                    <xdr:colOff>276225</xdr:colOff>
                    <xdr:row>93</xdr:row>
                    <xdr:rowOff>171450</xdr:rowOff>
                  </to>
                </anchor>
              </controlPr>
            </control>
          </mc:Choice>
        </mc:AlternateContent>
        <mc:AlternateContent xmlns:mc="http://schemas.openxmlformats.org/markup-compatibility/2006">
          <mc:Choice Requires="x14">
            <control shapeId="1143" r:id="rId73" name="Check Box 119">
              <controlPr locked="0" defaultSize="0" autoFill="0" autoLine="0" autoPict="0">
                <anchor moveWithCells="1">
                  <from>
                    <xdr:col>6</xdr:col>
                    <xdr:colOff>95250</xdr:colOff>
                    <xdr:row>91</xdr:row>
                    <xdr:rowOff>9525</xdr:rowOff>
                  </from>
                  <to>
                    <xdr:col>6</xdr:col>
                    <xdr:colOff>323850</xdr:colOff>
                    <xdr:row>91</xdr:row>
                    <xdr:rowOff>180975</xdr:rowOff>
                  </to>
                </anchor>
              </controlPr>
            </control>
          </mc:Choice>
        </mc:AlternateContent>
        <mc:AlternateContent xmlns:mc="http://schemas.openxmlformats.org/markup-compatibility/2006">
          <mc:Choice Requires="x14">
            <control shapeId="1144" r:id="rId74" name="Check Box 120">
              <controlPr locked="0" defaultSize="0" autoFill="0" autoLine="0" autoPict="0">
                <anchor moveWithCells="1">
                  <from>
                    <xdr:col>6</xdr:col>
                    <xdr:colOff>95250</xdr:colOff>
                    <xdr:row>91</xdr:row>
                    <xdr:rowOff>152400</xdr:rowOff>
                  </from>
                  <to>
                    <xdr:col>6</xdr:col>
                    <xdr:colOff>323850</xdr:colOff>
                    <xdr:row>92</xdr:row>
                    <xdr:rowOff>133350</xdr:rowOff>
                  </to>
                </anchor>
              </controlPr>
            </control>
          </mc:Choice>
        </mc:AlternateContent>
        <mc:AlternateContent xmlns:mc="http://schemas.openxmlformats.org/markup-compatibility/2006">
          <mc:Choice Requires="x14">
            <control shapeId="1145" r:id="rId75" name="Check Box 121">
              <controlPr locked="0" defaultSize="0" autoFill="0" autoLine="0" autoPict="0">
                <anchor moveWithCells="1">
                  <from>
                    <xdr:col>6</xdr:col>
                    <xdr:colOff>104775</xdr:colOff>
                    <xdr:row>93</xdr:row>
                    <xdr:rowOff>1590675</xdr:rowOff>
                  </from>
                  <to>
                    <xdr:col>6</xdr:col>
                    <xdr:colOff>333375</xdr:colOff>
                    <xdr:row>93</xdr:row>
                    <xdr:rowOff>1762125</xdr:rowOff>
                  </to>
                </anchor>
              </controlPr>
            </control>
          </mc:Choice>
        </mc:AlternateContent>
        <mc:AlternateContent xmlns:mc="http://schemas.openxmlformats.org/markup-compatibility/2006">
          <mc:Choice Requires="x14">
            <control shapeId="1146" r:id="rId76" name="Check Box 122">
              <controlPr locked="0" defaultSize="0" autoFill="0" autoLine="0" autoPict="0">
                <anchor moveWithCells="1">
                  <from>
                    <xdr:col>6</xdr:col>
                    <xdr:colOff>95250</xdr:colOff>
                    <xdr:row>92</xdr:row>
                    <xdr:rowOff>133350</xdr:rowOff>
                  </from>
                  <to>
                    <xdr:col>6</xdr:col>
                    <xdr:colOff>323850</xdr:colOff>
                    <xdr:row>93</xdr:row>
                    <xdr:rowOff>114300</xdr:rowOff>
                  </to>
                </anchor>
              </controlPr>
            </control>
          </mc:Choice>
        </mc:AlternateContent>
        <mc:AlternateContent xmlns:mc="http://schemas.openxmlformats.org/markup-compatibility/2006">
          <mc:Choice Requires="x14">
            <control shapeId="1147" r:id="rId77" name="Check Box 123">
              <controlPr locked="0" defaultSize="0" autoFill="0" autoLine="0" autoPict="0">
                <anchor moveWithCells="1">
                  <from>
                    <xdr:col>6</xdr:col>
                    <xdr:colOff>95250</xdr:colOff>
                    <xdr:row>93</xdr:row>
                    <xdr:rowOff>104775</xdr:rowOff>
                  </from>
                  <to>
                    <xdr:col>6</xdr:col>
                    <xdr:colOff>323850</xdr:colOff>
                    <xdr:row>93</xdr:row>
                    <xdr:rowOff>276225</xdr:rowOff>
                  </to>
                </anchor>
              </controlPr>
            </control>
          </mc:Choice>
        </mc:AlternateContent>
        <mc:AlternateContent xmlns:mc="http://schemas.openxmlformats.org/markup-compatibility/2006">
          <mc:Choice Requires="x14">
            <control shapeId="1148" r:id="rId78" name="Check Box 124">
              <controlPr locked="0" defaultSize="0" autoFill="0" autoLine="0" autoPict="0">
                <anchor moveWithCells="1">
                  <from>
                    <xdr:col>6</xdr:col>
                    <xdr:colOff>95250</xdr:colOff>
                    <xdr:row>93</xdr:row>
                    <xdr:rowOff>266700</xdr:rowOff>
                  </from>
                  <to>
                    <xdr:col>6</xdr:col>
                    <xdr:colOff>323850</xdr:colOff>
                    <xdr:row>93</xdr:row>
                    <xdr:rowOff>438150</xdr:rowOff>
                  </to>
                </anchor>
              </controlPr>
            </control>
          </mc:Choice>
        </mc:AlternateContent>
        <mc:AlternateContent xmlns:mc="http://schemas.openxmlformats.org/markup-compatibility/2006">
          <mc:Choice Requires="x14">
            <control shapeId="1149" r:id="rId79" name="Check Box 125">
              <controlPr locked="0" defaultSize="0" autoFill="0" autoLine="0" autoPict="0">
                <anchor moveWithCells="1">
                  <from>
                    <xdr:col>6</xdr:col>
                    <xdr:colOff>95250</xdr:colOff>
                    <xdr:row>93</xdr:row>
                    <xdr:rowOff>438150</xdr:rowOff>
                  </from>
                  <to>
                    <xdr:col>6</xdr:col>
                    <xdr:colOff>323850</xdr:colOff>
                    <xdr:row>93</xdr:row>
                    <xdr:rowOff>609600</xdr:rowOff>
                  </to>
                </anchor>
              </controlPr>
            </control>
          </mc:Choice>
        </mc:AlternateContent>
        <mc:AlternateContent xmlns:mc="http://schemas.openxmlformats.org/markup-compatibility/2006">
          <mc:Choice Requires="x14">
            <control shapeId="1150" r:id="rId80" name="Check Box 126">
              <controlPr locked="0" defaultSize="0" autoFill="0" autoLine="0" autoPict="0">
                <anchor moveWithCells="1">
                  <from>
                    <xdr:col>6</xdr:col>
                    <xdr:colOff>95250</xdr:colOff>
                    <xdr:row>93</xdr:row>
                    <xdr:rowOff>609600</xdr:rowOff>
                  </from>
                  <to>
                    <xdr:col>6</xdr:col>
                    <xdr:colOff>323850</xdr:colOff>
                    <xdr:row>93</xdr:row>
                    <xdr:rowOff>781050</xdr:rowOff>
                  </to>
                </anchor>
              </controlPr>
            </control>
          </mc:Choice>
        </mc:AlternateContent>
        <mc:AlternateContent xmlns:mc="http://schemas.openxmlformats.org/markup-compatibility/2006">
          <mc:Choice Requires="x14">
            <control shapeId="1151" r:id="rId81" name="Check Box 127">
              <controlPr locked="0" defaultSize="0" autoFill="0" autoLine="0" autoPict="0">
                <anchor moveWithCells="1">
                  <from>
                    <xdr:col>6</xdr:col>
                    <xdr:colOff>95250</xdr:colOff>
                    <xdr:row>93</xdr:row>
                    <xdr:rowOff>781050</xdr:rowOff>
                  </from>
                  <to>
                    <xdr:col>6</xdr:col>
                    <xdr:colOff>323850</xdr:colOff>
                    <xdr:row>93</xdr:row>
                    <xdr:rowOff>952500</xdr:rowOff>
                  </to>
                </anchor>
              </controlPr>
            </control>
          </mc:Choice>
        </mc:AlternateContent>
        <mc:AlternateContent xmlns:mc="http://schemas.openxmlformats.org/markup-compatibility/2006">
          <mc:Choice Requires="x14">
            <control shapeId="1152" r:id="rId82" name="Check Box 128">
              <controlPr locked="0" defaultSize="0" autoFill="0" autoLine="0" autoPict="0">
                <anchor moveWithCells="1">
                  <from>
                    <xdr:col>6</xdr:col>
                    <xdr:colOff>104775</xdr:colOff>
                    <xdr:row>93</xdr:row>
                    <xdr:rowOff>952500</xdr:rowOff>
                  </from>
                  <to>
                    <xdr:col>6</xdr:col>
                    <xdr:colOff>333375</xdr:colOff>
                    <xdr:row>93</xdr:row>
                    <xdr:rowOff>1123950</xdr:rowOff>
                  </to>
                </anchor>
              </controlPr>
            </control>
          </mc:Choice>
        </mc:AlternateContent>
        <mc:AlternateContent xmlns:mc="http://schemas.openxmlformats.org/markup-compatibility/2006">
          <mc:Choice Requires="x14">
            <control shapeId="1153" r:id="rId83" name="Check Box 129">
              <controlPr locked="0" defaultSize="0" autoFill="0" autoLine="0" autoPict="0">
                <anchor moveWithCells="1">
                  <from>
                    <xdr:col>6</xdr:col>
                    <xdr:colOff>104775</xdr:colOff>
                    <xdr:row>93</xdr:row>
                    <xdr:rowOff>1104900</xdr:rowOff>
                  </from>
                  <to>
                    <xdr:col>6</xdr:col>
                    <xdr:colOff>333375</xdr:colOff>
                    <xdr:row>93</xdr:row>
                    <xdr:rowOff>1276350</xdr:rowOff>
                  </to>
                </anchor>
              </controlPr>
            </control>
          </mc:Choice>
        </mc:AlternateContent>
        <mc:AlternateContent xmlns:mc="http://schemas.openxmlformats.org/markup-compatibility/2006">
          <mc:Choice Requires="x14">
            <control shapeId="1154" r:id="rId84" name="Check Box 130">
              <controlPr locked="0" defaultSize="0" autoFill="0" autoLine="0" autoPict="0">
                <anchor moveWithCells="1">
                  <from>
                    <xdr:col>6</xdr:col>
                    <xdr:colOff>104775</xdr:colOff>
                    <xdr:row>93</xdr:row>
                    <xdr:rowOff>1276350</xdr:rowOff>
                  </from>
                  <to>
                    <xdr:col>6</xdr:col>
                    <xdr:colOff>333375</xdr:colOff>
                    <xdr:row>93</xdr:row>
                    <xdr:rowOff>1447800</xdr:rowOff>
                  </to>
                </anchor>
              </controlPr>
            </control>
          </mc:Choice>
        </mc:AlternateContent>
        <mc:AlternateContent xmlns:mc="http://schemas.openxmlformats.org/markup-compatibility/2006">
          <mc:Choice Requires="x14">
            <control shapeId="1155" r:id="rId85" name="Check Box 131">
              <controlPr locked="0" defaultSize="0" autoFill="0" autoLine="0" autoPict="0">
                <anchor moveWithCells="1">
                  <from>
                    <xdr:col>6</xdr:col>
                    <xdr:colOff>104775</xdr:colOff>
                    <xdr:row>93</xdr:row>
                    <xdr:rowOff>1438275</xdr:rowOff>
                  </from>
                  <to>
                    <xdr:col>6</xdr:col>
                    <xdr:colOff>333375</xdr:colOff>
                    <xdr:row>93</xdr:row>
                    <xdr:rowOff>1609725</xdr:rowOff>
                  </to>
                </anchor>
              </controlPr>
            </control>
          </mc:Choice>
        </mc:AlternateContent>
        <mc:AlternateContent xmlns:mc="http://schemas.openxmlformats.org/markup-compatibility/2006">
          <mc:Choice Requires="x14">
            <control shapeId="1156" r:id="rId86" name="Check Box 132">
              <controlPr locked="0" defaultSize="0" autoFill="0" autoLine="0" autoPict="0">
                <anchor moveWithCells="1">
                  <from>
                    <xdr:col>1</xdr:col>
                    <xdr:colOff>47625</xdr:colOff>
                    <xdr:row>93</xdr:row>
                    <xdr:rowOff>152400</xdr:rowOff>
                  </from>
                  <to>
                    <xdr:col>1</xdr:col>
                    <xdr:colOff>276225</xdr:colOff>
                    <xdr:row>93</xdr:row>
                    <xdr:rowOff>323850</xdr:rowOff>
                  </to>
                </anchor>
              </controlPr>
            </control>
          </mc:Choice>
        </mc:AlternateContent>
        <mc:AlternateContent xmlns:mc="http://schemas.openxmlformats.org/markup-compatibility/2006">
          <mc:Choice Requires="x14">
            <control shapeId="1157" r:id="rId87" name="Check Box 133">
              <controlPr locked="0" defaultSize="0" autoFill="0" autoLine="0" autoPict="0">
                <anchor moveWithCells="1">
                  <from>
                    <xdr:col>1</xdr:col>
                    <xdr:colOff>47625</xdr:colOff>
                    <xdr:row>93</xdr:row>
                    <xdr:rowOff>323850</xdr:rowOff>
                  </from>
                  <to>
                    <xdr:col>1</xdr:col>
                    <xdr:colOff>276225</xdr:colOff>
                    <xdr:row>93</xdr:row>
                    <xdr:rowOff>495300</xdr:rowOff>
                  </to>
                </anchor>
              </controlPr>
            </control>
          </mc:Choice>
        </mc:AlternateContent>
        <mc:AlternateContent xmlns:mc="http://schemas.openxmlformats.org/markup-compatibility/2006">
          <mc:Choice Requires="x14">
            <control shapeId="1162" r:id="rId88" name="Check Box 138">
              <controlPr locked="0" defaultSize="0" autoFill="0" autoLine="0" autoPict="0">
                <anchor moveWithCells="1">
                  <from>
                    <xdr:col>0</xdr:col>
                    <xdr:colOff>76200</xdr:colOff>
                    <xdr:row>99</xdr:row>
                    <xdr:rowOff>66675</xdr:rowOff>
                  </from>
                  <to>
                    <xdr:col>0</xdr:col>
                    <xdr:colOff>295275</xdr:colOff>
                    <xdr:row>99</xdr:row>
                    <xdr:rowOff>285750</xdr:rowOff>
                  </to>
                </anchor>
              </controlPr>
            </control>
          </mc:Choice>
        </mc:AlternateContent>
        <mc:AlternateContent xmlns:mc="http://schemas.openxmlformats.org/markup-compatibility/2006">
          <mc:Choice Requires="x14">
            <control shapeId="1163" r:id="rId89" name="Check Box 139">
              <controlPr locked="0" defaultSize="0" autoFill="0" autoLine="0" autoPict="0">
                <anchor moveWithCells="1">
                  <from>
                    <xdr:col>0</xdr:col>
                    <xdr:colOff>66675</xdr:colOff>
                    <xdr:row>100</xdr:row>
                    <xdr:rowOff>76200</xdr:rowOff>
                  </from>
                  <to>
                    <xdr:col>0</xdr:col>
                    <xdr:colOff>285750</xdr:colOff>
                    <xdr:row>100</xdr:row>
                    <xdr:rowOff>295275</xdr:rowOff>
                  </to>
                </anchor>
              </controlPr>
            </control>
          </mc:Choice>
        </mc:AlternateContent>
        <mc:AlternateContent xmlns:mc="http://schemas.openxmlformats.org/markup-compatibility/2006">
          <mc:Choice Requires="x14">
            <control shapeId="1164" r:id="rId90" name="Check Box 140">
              <controlPr locked="0" defaultSize="0" autoFill="0" autoLine="0" autoPict="0">
                <anchor moveWithCells="1">
                  <from>
                    <xdr:col>0</xdr:col>
                    <xdr:colOff>57150</xdr:colOff>
                    <xdr:row>101</xdr:row>
                    <xdr:rowOff>47625</xdr:rowOff>
                  </from>
                  <to>
                    <xdr:col>0</xdr:col>
                    <xdr:colOff>276225</xdr:colOff>
                    <xdr:row>101</xdr:row>
                    <xdr:rowOff>266700</xdr:rowOff>
                  </to>
                </anchor>
              </controlPr>
            </control>
          </mc:Choice>
        </mc:AlternateContent>
        <mc:AlternateContent xmlns:mc="http://schemas.openxmlformats.org/markup-compatibility/2006">
          <mc:Choice Requires="x14">
            <control shapeId="1172" r:id="rId91" name="Check Box 148">
              <controlPr locked="0" defaultSize="0" autoFill="0" autoLine="0" autoPict="0">
                <anchor moveWithCells="1">
                  <from>
                    <xdr:col>0</xdr:col>
                    <xdr:colOff>57150</xdr:colOff>
                    <xdr:row>103</xdr:row>
                    <xdr:rowOff>85725</xdr:rowOff>
                  </from>
                  <to>
                    <xdr:col>0</xdr:col>
                    <xdr:colOff>285750</xdr:colOff>
                    <xdr:row>103</xdr:row>
                    <xdr:rowOff>257175</xdr:rowOff>
                  </to>
                </anchor>
              </controlPr>
            </control>
          </mc:Choice>
        </mc:AlternateContent>
        <mc:AlternateContent xmlns:mc="http://schemas.openxmlformats.org/markup-compatibility/2006">
          <mc:Choice Requires="x14">
            <control shapeId="1173" r:id="rId92" name="Check Box 149">
              <controlPr locked="0" defaultSize="0" autoFill="0" autoLine="0" autoPict="0">
                <anchor moveWithCells="1">
                  <from>
                    <xdr:col>0</xdr:col>
                    <xdr:colOff>66675</xdr:colOff>
                    <xdr:row>104</xdr:row>
                    <xdr:rowOff>104775</xdr:rowOff>
                  </from>
                  <to>
                    <xdr:col>0</xdr:col>
                    <xdr:colOff>295275</xdr:colOff>
                    <xdr:row>104</xdr:row>
                    <xdr:rowOff>276225</xdr:rowOff>
                  </to>
                </anchor>
              </controlPr>
            </control>
          </mc:Choice>
        </mc:AlternateContent>
        <mc:AlternateContent xmlns:mc="http://schemas.openxmlformats.org/markup-compatibility/2006">
          <mc:Choice Requires="x14">
            <control shapeId="1174" r:id="rId93" name="Check Box 150">
              <controlPr locked="0" defaultSize="0" autoFill="0" autoLine="0" autoPict="0">
                <anchor moveWithCells="1">
                  <from>
                    <xdr:col>0</xdr:col>
                    <xdr:colOff>66675</xdr:colOff>
                    <xdr:row>105</xdr:row>
                    <xdr:rowOff>95250</xdr:rowOff>
                  </from>
                  <to>
                    <xdr:col>0</xdr:col>
                    <xdr:colOff>295275</xdr:colOff>
                    <xdr:row>105</xdr:row>
                    <xdr:rowOff>266700</xdr:rowOff>
                  </to>
                </anchor>
              </controlPr>
            </control>
          </mc:Choice>
        </mc:AlternateContent>
        <mc:AlternateContent xmlns:mc="http://schemas.openxmlformats.org/markup-compatibility/2006">
          <mc:Choice Requires="x14">
            <control shapeId="1175" r:id="rId94" name="Check Box 151">
              <controlPr locked="0" defaultSize="0" autoFill="0" autoLine="0" autoPict="0">
                <anchor moveWithCells="1">
                  <from>
                    <xdr:col>0</xdr:col>
                    <xdr:colOff>66675</xdr:colOff>
                    <xdr:row>107</xdr:row>
                    <xdr:rowOff>66675</xdr:rowOff>
                  </from>
                  <to>
                    <xdr:col>0</xdr:col>
                    <xdr:colOff>295275</xdr:colOff>
                    <xdr:row>107</xdr:row>
                    <xdr:rowOff>238125</xdr:rowOff>
                  </to>
                </anchor>
              </controlPr>
            </control>
          </mc:Choice>
        </mc:AlternateContent>
        <mc:AlternateContent xmlns:mc="http://schemas.openxmlformats.org/markup-compatibility/2006">
          <mc:Choice Requires="x14">
            <control shapeId="1176" r:id="rId95" name="Check Box 152">
              <controlPr locked="0" defaultSize="0" autoFill="0" autoLine="0" autoPict="0">
                <anchor moveWithCells="1">
                  <from>
                    <xdr:col>0</xdr:col>
                    <xdr:colOff>66675</xdr:colOff>
                    <xdr:row>106</xdr:row>
                    <xdr:rowOff>95250</xdr:rowOff>
                  </from>
                  <to>
                    <xdr:col>0</xdr:col>
                    <xdr:colOff>295275</xdr:colOff>
                    <xdr:row>106</xdr:row>
                    <xdr:rowOff>266700</xdr:rowOff>
                  </to>
                </anchor>
              </controlPr>
            </control>
          </mc:Choice>
        </mc:AlternateContent>
        <mc:AlternateContent xmlns:mc="http://schemas.openxmlformats.org/markup-compatibility/2006">
          <mc:Choice Requires="x14">
            <control shapeId="1177" r:id="rId96" name="Check Box 153">
              <controlPr locked="0" defaultSize="0" autoFill="0" autoLine="0" autoPict="0">
                <anchor moveWithCells="1">
                  <from>
                    <xdr:col>0</xdr:col>
                    <xdr:colOff>66675</xdr:colOff>
                    <xdr:row>108</xdr:row>
                    <xdr:rowOff>38100</xdr:rowOff>
                  </from>
                  <to>
                    <xdr:col>0</xdr:col>
                    <xdr:colOff>295275</xdr:colOff>
                    <xdr:row>108</xdr:row>
                    <xdr:rowOff>209550</xdr:rowOff>
                  </to>
                </anchor>
              </controlPr>
            </control>
          </mc:Choice>
        </mc:AlternateContent>
        <mc:AlternateContent xmlns:mc="http://schemas.openxmlformats.org/markup-compatibility/2006">
          <mc:Choice Requires="x14">
            <control shapeId="1178" r:id="rId97" name="Check Box 154">
              <controlPr locked="0" defaultSize="0" autoFill="0" autoLine="0" autoPict="0">
                <anchor moveWithCells="1">
                  <from>
                    <xdr:col>0</xdr:col>
                    <xdr:colOff>57150</xdr:colOff>
                    <xdr:row>114</xdr:row>
                    <xdr:rowOff>76200</xdr:rowOff>
                  </from>
                  <to>
                    <xdr:col>0</xdr:col>
                    <xdr:colOff>285750</xdr:colOff>
                    <xdr:row>114</xdr:row>
                    <xdr:rowOff>247650</xdr:rowOff>
                  </to>
                </anchor>
              </controlPr>
            </control>
          </mc:Choice>
        </mc:AlternateContent>
        <mc:AlternateContent xmlns:mc="http://schemas.openxmlformats.org/markup-compatibility/2006">
          <mc:Choice Requires="x14">
            <control shapeId="1179" r:id="rId98" name="Check Box 155">
              <controlPr locked="0" defaultSize="0" autoFill="0" autoLine="0" autoPict="0">
                <anchor moveWithCells="1">
                  <from>
                    <xdr:col>0</xdr:col>
                    <xdr:colOff>66675</xdr:colOff>
                    <xdr:row>115</xdr:row>
                    <xdr:rowOff>66675</xdr:rowOff>
                  </from>
                  <to>
                    <xdr:col>0</xdr:col>
                    <xdr:colOff>295275</xdr:colOff>
                    <xdr:row>115</xdr:row>
                    <xdr:rowOff>238125</xdr:rowOff>
                  </to>
                </anchor>
              </controlPr>
            </control>
          </mc:Choice>
        </mc:AlternateContent>
        <mc:AlternateContent xmlns:mc="http://schemas.openxmlformats.org/markup-compatibility/2006">
          <mc:Choice Requires="x14">
            <control shapeId="1180" r:id="rId99" name="Check Box 156">
              <controlPr locked="0" defaultSize="0" autoFill="0" autoLine="0" autoPict="0">
                <anchor moveWithCells="1">
                  <from>
                    <xdr:col>0</xdr:col>
                    <xdr:colOff>76200</xdr:colOff>
                    <xdr:row>116</xdr:row>
                    <xdr:rowOff>76200</xdr:rowOff>
                  </from>
                  <to>
                    <xdr:col>0</xdr:col>
                    <xdr:colOff>304800</xdr:colOff>
                    <xdr:row>116</xdr:row>
                    <xdr:rowOff>247650</xdr:rowOff>
                  </to>
                </anchor>
              </controlPr>
            </control>
          </mc:Choice>
        </mc:AlternateContent>
        <mc:AlternateContent xmlns:mc="http://schemas.openxmlformats.org/markup-compatibility/2006">
          <mc:Choice Requires="x14">
            <control shapeId="1181" r:id="rId100" name="Check Box 157">
              <controlPr locked="0" defaultSize="0" autoFill="0" autoLine="0" autoPict="0">
                <anchor moveWithCells="1">
                  <from>
                    <xdr:col>0</xdr:col>
                    <xdr:colOff>66675</xdr:colOff>
                    <xdr:row>117</xdr:row>
                    <xdr:rowOff>38100</xdr:rowOff>
                  </from>
                  <to>
                    <xdr:col>0</xdr:col>
                    <xdr:colOff>295275</xdr:colOff>
                    <xdr:row>117</xdr:row>
                    <xdr:rowOff>209550</xdr:rowOff>
                  </to>
                </anchor>
              </controlPr>
            </control>
          </mc:Choice>
        </mc:AlternateContent>
        <mc:AlternateContent xmlns:mc="http://schemas.openxmlformats.org/markup-compatibility/2006">
          <mc:Choice Requires="x14">
            <control shapeId="1182" r:id="rId101" name="Check Box 158">
              <controlPr locked="0" defaultSize="0" autoFill="0" autoLine="0" autoPict="0">
                <anchor moveWithCells="1">
                  <from>
                    <xdr:col>0</xdr:col>
                    <xdr:colOff>57150</xdr:colOff>
                    <xdr:row>118</xdr:row>
                    <xdr:rowOff>19050</xdr:rowOff>
                  </from>
                  <to>
                    <xdr:col>0</xdr:col>
                    <xdr:colOff>285750</xdr:colOff>
                    <xdr:row>118</xdr:row>
                    <xdr:rowOff>190500</xdr:rowOff>
                  </to>
                </anchor>
              </controlPr>
            </control>
          </mc:Choice>
        </mc:AlternateContent>
        <mc:AlternateContent xmlns:mc="http://schemas.openxmlformats.org/markup-compatibility/2006">
          <mc:Choice Requires="x14">
            <control shapeId="1183" r:id="rId102" name="Check Box 159">
              <controlPr locked="0" defaultSize="0" autoFill="0" autoLine="0" autoPict="0">
                <anchor moveWithCells="1">
                  <from>
                    <xdr:col>0</xdr:col>
                    <xdr:colOff>57150</xdr:colOff>
                    <xdr:row>119</xdr:row>
                    <xdr:rowOff>38100</xdr:rowOff>
                  </from>
                  <to>
                    <xdr:col>0</xdr:col>
                    <xdr:colOff>285750</xdr:colOff>
                    <xdr:row>119</xdr:row>
                    <xdr:rowOff>209550</xdr:rowOff>
                  </to>
                </anchor>
              </controlPr>
            </control>
          </mc:Choice>
        </mc:AlternateContent>
        <mc:AlternateContent xmlns:mc="http://schemas.openxmlformats.org/markup-compatibility/2006">
          <mc:Choice Requires="x14">
            <control shapeId="1184" r:id="rId103" name="Check Box 160">
              <controlPr locked="0" defaultSize="0" autoFill="0" autoLine="0" autoPict="0">
                <anchor moveWithCells="1">
                  <from>
                    <xdr:col>0</xdr:col>
                    <xdr:colOff>66675</xdr:colOff>
                    <xdr:row>120</xdr:row>
                    <xdr:rowOff>47625</xdr:rowOff>
                  </from>
                  <to>
                    <xdr:col>0</xdr:col>
                    <xdr:colOff>295275</xdr:colOff>
                    <xdr:row>120</xdr:row>
                    <xdr:rowOff>219075</xdr:rowOff>
                  </to>
                </anchor>
              </controlPr>
            </control>
          </mc:Choice>
        </mc:AlternateContent>
        <mc:AlternateContent xmlns:mc="http://schemas.openxmlformats.org/markup-compatibility/2006">
          <mc:Choice Requires="x14">
            <control shapeId="1185" r:id="rId104" name="Check Box 161">
              <controlPr locked="0" defaultSize="0" autoFill="0" autoLine="0" autoPict="0">
                <anchor moveWithCells="1">
                  <from>
                    <xdr:col>4</xdr:col>
                    <xdr:colOff>123825</xdr:colOff>
                    <xdr:row>114</xdr:row>
                    <xdr:rowOff>0</xdr:rowOff>
                  </from>
                  <to>
                    <xdr:col>4</xdr:col>
                    <xdr:colOff>352425</xdr:colOff>
                    <xdr:row>114</xdr:row>
                    <xdr:rowOff>171450</xdr:rowOff>
                  </to>
                </anchor>
              </controlPr>
            </control>
          </mc:Choice>
        </mc:AlternateContent>
        <mc:AlternateContent xmlns:mc="http://schemas.openxmlformats.org/markup-compatibility/2006">
          <mc:Choice Requires="x14">
            <control shapeId="1186" r:id="rId105" name="Check Box 162">
              <controlPr locked="0" defaultSize="0" autoFill="0" autoLine="0" autoPict="0">
                <anchor moveWithCells="1">
                  <from>
                    <xdr:col>4</xdr:col>
                    <xdr:colOff>123825</xdr:colOff>
                    <xdr:row>114</xdr:row>
                    <xdr:rowOff>152400</xdr:rowOff>
                  </from>
                  <to>
                    <xdr:col>4</xdr:col>
                    <xdr:colOff>352425</xdr:colOff>
                    <xdr:row>114</xdr:row>
                    <xdr:rowOff>323850</xdr:rowOff>
                  </to>
                </anchor>
              </controlPr>
            </control>
          </mc:Choice>
        </mc:AlternateContent>
        <mc:AlternateContent xmlns:mc="http://schemas.openxmlformats.org/markup-compatibility/2006">
          <mc:Choice Requires="x14">
            <control shapeId="1187" r:id="rId106" name="Check Box 163">
              <controlPr locked="0" defaultSize="0" autoFill="0" autoLine="0" autoPict="0">
                <anchor moveWithCells="1">
                  <from>
                    <xdr:col>4</xdr:col>
                    <xdr:colOff>123825</xdr:colOff>
                    <xdr:row>114</xdr:row>
                    <xdr:rowOff>314325</xdr:rowOff>
                  </from>
                  <to>
                    <xdr:col>4</xdr:col>
                    <xdr:colOff>352425</xdr:colOff>
                    <xdr:row>115</xdr:row>
                    <xdr:rowOff>142875</xdr:rowOff>
                  </to>
                </anchor>
              </controlPr>
            </control>
          </mc:Choice>
        </mc:AlternateContent>
        <mc:AlternateContent xmlns:mc="http://schemas.openxmlformats.org/markup-compatibility/2006">
          <mc:Choice Requires="x14">
            <control shapeId="1188" r:id="rId107" name="Check Box 164">
              <controlPr locked="0" defaultSize="0" autoFill="0" autoLine="0" autoPict="0">
                <anchor moveWithCells="1">
                  <from>
                    <xdr:col>4</xdr:col>
                    <xdr:colOff>123825</xdr:colOff>
                    <xdr:row>115</xdr:row>
                    <xdr:rowOff>142875</xdr:rowOff>
                  </from>
                  <to>
                    <xdr:col>4</xdr:col>
                    <xdr:colOff>352425</xdr:colOff>
                    <xdr:row>115</xdr:row>
                    <xdr:rowOff>314325</xdr:rowOff>
                  </to>
                </anchor>
              </controlPr>
            </control>
          </mc:Choice>
        </mc:AlternateContent>
        <mc:AlternateContent xmlns:mc="http://schemas.openxmlformats.org/markup-compatibility/2006">
          <mc:Choice Requires="x14">
            <control shapeId="1189" r:id="rId108" name="Check Box 165">
              <controlPr locked="0" defaultSize="0" autoFill="0" autoLine="0" autoPict="0">
                <anchor moveWithCells="1">
                  <from>
                    <xdr:col>4</xdr:col>
                    <xdr:colOff>123825</xdr:colOff>
                    <xdr:row>115</xdr:row>
                    <xdr:rowOff>314325</xdr:rowOff>
                  </from>
                  <to>
                    <xdr:col>4</xdr:col>
                    <xdr:colOff>352425</xdr:colOff>
                    <xdr:row>116</xdr:row>
                    <xdr:rowOff>142875</xdr:rowOff>
                  </to>
                </anchor>
              </controlPr>
            </control>
          </mc:Choice>
        </mc:AlternateContent>
        <mc:AlternateContent xmlns:mc="http://schemas.openxmlformats.org/markup-compatibility/2006">
          <mc:Choice Requires="x14">
            <control shapeId="1190" r:id="rId109" name="Check Box 166">
              <controlPr locked="0" defaultSize="0" autoFill="0" autoLine="0" autoPict="0">
                <anchor moveWithCells="1">
                  <from>
                    <xdr:col>4</xdr:col>
                    <xdr:colOff>123825</xdr:colOff>
                    <xdr:row>116</xdr:row>
                    <xdr:rowOff>133350</xdr:rowOff>
                  </from>
                  <to>
                    <xdr:col>4</xdr:col>
                    <xdr:colOff>352425</xdr:colOff>
                    <xdr:row>116</xdr:row>
                    <xdr:rowOff>304800</xdr:rowOff>
                  </to>
                </anchor>
              </controlPr>
            </control>
          </mc:Choice>
        </mc:AlternateContent>
        <mc:AlternateContent xmlns:mc="http://schemas.openxmlformats.org/markup-compatibility/2006">
          <mc:Choice Requires="x14">
            <control shapeId="1191" r:id="rId110" name="Check Box 167">
              <controlPr locked="0" defaultSize="0" autoFill="0" autoLine="0" autoPict="0">
                <anchor moveWithCells="1">
                  <from>
                    <xdr:col>4</xdr:col>
                    <xdr:colOff>123825</xdr:colOff>
                    <xdr:row>116</xdr:row>
                    <xdr:rowOff>314325</xdr:rowOff>
                  </from>
                  <to>
                    <xdr:col>4</xdr:col>
                    <xdr:colOff>352425</xdr:colOff>
                    <xdr:row>117</xdr:row>
                    <xdr:rowOff>142875</xdr:rowOff>
                  </to>
                </anchor>
              </controlPr>
            </control>
          </mc:Choice>
        </mc:AlternateContent>
        <mc:AlternateContent xmlns:mc="http://schemas.openxmlformats.org/markup-compatibility/2006">
          <mc:Choice Requires="x14">
            <control shapeId="1192" r:id="rId111" name="Check Box 168">
              <controlPr locked="0" defaultSize="0" autoFill="0" autoLine="0" autoPict="0">
                <anchor moveWithCells="1">
                  <from>
                    <xdr:col>4</xdr:col>
                    <xdr:colOff>123825</xdr:colOff>
                    <xdr:row>117</xdr:row>
                    <xdr:rowOff>123825</xdr:rowOff>
                  </from>
                  <to>
                    <xdr:col>4</xdr:col>
                    <xdr:colOff>352425</xdr:colOff>
                    <xdr:row>117</xdr:row>
                    <xdr:rowOff>295275</xdr:rowOff>
                  </to>
                </anchor>
              </controlPr>
            </control>
          </mc:Choice>
        </mc:AlternateContent>
        <mc:AlternateContent xmlns:mc="http://schemas.openxmlformats.org/markup-compatibility/2006">
          <mc:Choice Requires="x14">
            <control shapeId="1193" r:id="rId112" name="Check Box 169">
              <controlPr locked="0" defaultSize="0" autoFill="0" autoLine="0" autoPict="0">
                <anchor moveWithCells="1">
                  <from>
                    <xdr:col>4</xdr:col>
                    <xdr:colOff>123825</xdr:colOff>
                    <xdr:row>117</xdr:row>
                    <xdr:rowOff>285750</xdr:rowOff>
                  </from>
                  <to>
                    <xdr:col>4</xdr:col>
                    <xdr:colOff>352425</xdr:colOff>
                    <xdr:row>118</xdr:row>
                    <xdr:rowOff>114300</xdr:rowOff>
                  </to>
                </anchor>
              </controlPr>
            </control>
          </mc:Choice>
        </mc:AlternateContent>
        <mc:AlternateContent xmlns:mc="http://schemas.openxmlformats.org/markup-compatibility/2006">
          <mc:Choice Requires="x14">
            <control shapeId="1195" r:id="rId113" name="Check Box 171">
              <controlPr locked="0" defaultSize="0" autoFill="0" autoLine="0" autoPict="0">
                <anchor moveWithCells="1">
                  <from>
                    <xdr:col>0</xdr:col>
                    <xdr:colOff>28575</xdr:colOff>
                    <xdr:row>127</xdr:row>
                    <xdr:rowOff>66675</xdr:rowOff>
                  </from>
                  <to>
                    <xdr:col>0</xdr:col>
                    <xdr:colOff>257175</xdr:colOff>
                    <xdr:row>127</xdr:row>
                    <xdr:rowOff>238125</xdr:rowOff>
                  </to>
                </anchor>
              </controlPr>
            </control>
          </mc:Choice>
        </mc:AlternateContent>
        <mc:AlternateContent xmlns:mc="http://schemas.openxmlformats.org/markup-compatibility/2006">
          <mc:Choice Requires="x14">
            <control shapeId="1196" r:id="rId114" name="Check Box 172">
              <controlPr locked="0" defaultSize="0" autoFill="0" autoLine="0" autoPict="0">
                <anchor moveWithCells="1">
                  <from>
                    <xdr:col>0</xdr:col>
                    <xdr:colOff>19050</xdr:colOff>
                    <xdr:row>128</xdr:row>
                    <xdr:rowOff>85725</xdr:rowOff>
                  </from>
                  <to>
                    <xdr:col>0</xdr:col>
                    <xdr:colOff>247650</xdr:colOff>
                    <xdr:row>128</xdr:row>
                    <xdr:rowOff>257175</xdr:rowOff>
                  </to>
                </anchor>
              </controlPr>
            </control>
          </mc:Choice>
        </mc:AlternateContent>
        <mc:AlternateContent xmlns:mc="http://schemas.openxmlformats.org/markup-compatibility/2006">
          <mc:Choice Requires="x14">
            <control shapeId="1197" r:id="rId115" name="Check Box 173">
              <controlPr locked="0" defaultSize="0" autoFill="0" autoLine="0" autoPict="0">
                <anchor moveWithCells="1">
                  <from>
                    <xdr:col>0</xdr:col>
                    <xdr:colOff>19050</xdr:colOff>
                    <xdr:row>129</xdr:row>
                    <xdr:rowOff>123825</xdr:rowOff>
                  </from>
                  <to>
                    <xdr:col>0</xdr:col>
                    <xdr:colOff>247650</xdr:colOff>
                    <xdr:row>129</xdr:row>
                    <xdr:rowOff>295275</xdr:rowOff>
                  </to>
                </anchor>
              </controlPr>
            </control>
          </mc:Choice>
        </mc:AlternateContent>
        <mc:AlternateContent xmlns:mc="http://schemas.openxmlformats.org/markup-compatibility/2006">
          <mc:Choice Requires="x14">
            <control shapeId="1198" r:id="rId116" name="Check Box 174">
              <controlPr locked="0" defaultSize="0" autoFill="0" autoLine="0" autoPict="0">
                <anchor moveWithCells="1">
                  <from>
                    <xdr:col>0</xdr:col>
                    <xdr:colOff>19050</xdr:colOff>
                    <xdr:row>130</xdr:row>
                    <xdr:rowOff>95250</xdr:rowOff>
                  </from>
                  <to>
                    <xdr:col>0</xdr:col>
                    <xdr:colOff>247650</xdr:colOff>
                    <xdr:row>130</xdr:row>
                    <xdr:rowOff>266700</xdr:rowOff>
                  </to>
                </anchor>
              </controlPr>
            </control>
          </mc:Choice>
        </mc:AlternateContent>
        <mc:AlternateContent xmlns:mc="http://schemas.openxmlformats.org/markup-compatibility/2006">
          <mc:Choice Requires="x14">
            <control shapeId="1199" r:id="rId117" name="Check Box 175">
              <controlPr locked="0" defaultSize="0" autoFill="0" autoLine="0" autoPict="0">
                <anchor moveWithCells="1">
                  <from>
                    <xdr:col>0</xdr:col>
                    <xdr:colOff>19050</xdr:colOff>
                    <xdr:row>131</xdr:row>
                    <xdr:rowOff>66675</xdr:rowOff>
                  </from>
                  <to>
                    <xdr:col>0</xdr:col>
                    <xdr:colOff>247650</xdr:colOff>
                    <xdr:row>131</xdr:row>
                    <xdr:rowOff>238125</xdr:rowOff>
                  </to>
                </anchor>
              </controlPr>
            </control>
          </mc:Choice>
        </mc:AlternateContent>
        <mc:AlternateContent xmlns:mc="http://schemas.openxmlformats.org/markup-compatibility/2006">
          <mc:Choice Requires="x14">
            <control shapeId="1200" r:id="rId118" name="Check Box 176">
              <controlPr locked="0" defaultSize="0" autoFill="0" autoLine="0" autoPict="0">
                <anchor moveWithCells="1">
                  <from>
                    <xdr:col>0</xdr:col>
                    <xdr:colOff>9525</xdr:colOff>
                    <xdr:row>132</xdr:row>
                    <xdr:rowOff>66675</xdr:rowOff>
                  </from>
                  <to>
                    <xdr:col>0</xdr:col>
                    <xdr:colOff>238125</xdr:colOff>
                    <xdr:row>132</xdr:row>
                    <xdr:rowOff>238125</xdr:rowOff>
                  </to>
                </anchor>
              </controlPr>
            </control>
          </mc:Choice>
        </mc:AlternateContent>
        <mc:AlternateContent xmlns:mc="http://schemas.openxmlformats.org/markup-compatibility/2006">
          <mc:Choice Requires="x14">
            <control shapeId="1201" r:id="rId119" name="Check Box 177">
              <controlPr locked="0" defaultSize="0" autoFill="0" autoLine="0" autoPict="0">
                <anchor moveWithCells="1">
                  <from>
                    <xdr:col>0</xdr:col>
                    <xdr:colOff>19050</xdr:colOff>
                    <xdr:row>133</xdr:row>
                    <xdr:rowOff>9525</xdr:rowOff>
                  </from>
                  <to>
                    <xdr:col>0</xdr:col>
                    <xdr:colOff>247650</xdr:colOff>
                    <xdr:row>133</xdr:row>
                    <xdr:rowOff>180975</xdr:rowOff>
                  </to>
                </anchor>
              </controlPr>
            </control>
          </mc:Choice>
        </mc:AlternateContent>
        <mc:AlternateContent xmlns:mc="http://schemas.openxmlformats.org/markup-compatibility/2006">
          <mc:Choice Requires="x14">
            <control shapeId="1202" r:id="rId120" name="Check Box 178">
              <controlPr locked="0" defaultSize="0" autoFill="0" autoLine="0" autoPict="0">
                <anchor moveWithCells="1">
                  <from>
                    <xdr:col>0</xdr:col>
                    <xdr:colOff>47625</xdr:colOff>
                    <xdr:row>138</xdr:row>
                    <xdr:rowOff>323850</xdr:rowOff>
                  </from>
                  <to>
                    <xdr:col>0</xdr:col>
                    <xdr:colOff>276225</xdr:colOff>
                    <xdr:row>139</xdr:row>
                    <xdr:rowOff>161925</xdr:rowOff>
                  </to>
                </anchor>
              </controlPr>
            </control>
          </mc:Choice>
        </mc:AlternateContent>
        <mc:AlternateContent xmlns:mc="http://schemas.openxmlformats.org/markup-compatibility/2006">
          <mc:Choice Requires="x14">
            <control shapeId="1203" r:id="rId121" name="Check Box 179">
              <controlPr locked="0" defaultSize="0" autoFill="0" autoLine="0" autoPict="0">
                <anchor moveWithCells="1">
                  <from>
                    <xdr:col>0</xdr:col>
                    <xdr:colOff>38100</xdr:colOff>
                    <xdr:row>140</xdr:row>
                    <xdr:rowOff>9525</xdr:rowOff>
                  </from>
                  <to>
                    <xdr:col>0</xdr:col>
                    <xdr:colOff>266700</xdr:colOff>
                    <xdr:row>141</xdr:row>
                    <xdr:rowOff>9525</xdr:rowOff>
                  </to>
                </anchor>
              </controlPr>
            </control>
          </mc:Choice>
        </mc:AlternateContent>
        <mc:AlternateContent xmlns:mc="http://schemas.openxmlformats.org/markup-compatibility/2006">
          <mc:Choice Requires="x14">
            <control shapeId="1204" r:id="rId122" name="Check Box 180">
              <controlPr locked="0" defaultSize="0" autoFill="0" autoLine="0" autoPict="0">
                <anchor moveWithCells="1">
                  <from>
                    <xdr:col>0</xdr:col>
                    <xdr:colOff>38100</xdr:colOff>
                    <xdr:row>140</xdr:row>
                    <xdr:rowOff>180975</xdr:rowOff>
                  </from>
                  <to>
                    <xdr:col>0</xdr:col>
                    <xdr:colOff>266700</xdr:colOff>
                    <xdr:row>142</xdr:row>
                    <xdr:rowOff>0</xdr:rowOff>
                  </to>
                </anchor>
              </controlPr>
            </control>
          </mc:Choice>
        </mc:AlternateContent>
        <mc:AlternateContent xmlns:mc="http://schemas.openxmlformats.org/markup-compatibility/2006">
          <mc:Choice Requires="x14">
            <control shapeId="1205" r:id="rId123" name="Check Box 181">
              <controlPr locked="0" defaultSize="0" autoFill="0" autoLine="0" autoPict="0">
                <anchor moveWithCells="1">
                  <from>
                    <xdr:col>0</xdr:col>
                    <xdr:colOff>38100</xdr:colOff>
                    <xdr:row>142</xdr:row>
                    <xdr:rowOff>0</xdr:rowOff>
                  </from>
                  <to>
                    <xdr:col>0</xdr:col>
                    <xdr:colOff>266700</xdr:colOff>
                    <xdr:row>143</xdr:row>
                    <xdr:rowOff>0</xdr:rowOff>
                  </to>
                </anchor>
              </controlPr>
            </control>
          </mc:Choice>
        </mc:AlternateContent>
        <mc:AlternateContent xmlns:mc="http://schemas.openxmlformats.org/markup-compatibility/2006">
          <mc:Choice Requires="x14">
            <control shapeId="1207" r:id="rId124" name="Check Box 183">
              <controlPr locked="0" defaultSize="0" autoFill="0" autoLine="0" autoPict="0">
                <anchor moveWithCells="1">
                  <from>
                    <xdr:col>0</xdr:col>
                    <xdr:colOff>38100</xdr:colOff>
                    <xdr:row>144</xdr:row>
                    <xdr:rowOff>9525</xdr:rowOff>
                  </from>
                  <to>
                    <xdr:col>0</xdr:col>
                    <xdr:colOff>266700</xdr:colOff>
                    <xdr:row>145</xdr:row>
                    <xdr:rowOff>9525</xdr:rowOff>
                  </to>
                </anchor>
              </controlPr>
            </control>
          </mc:Choice>
        </mc:AlternateContent>
        <mc:AlternateContent xmlns:mc="http://schemas.openxmlformats.org/markup-compatibility/2006">
          <mc:Choice Requires="x14">
            <control shapeId="1208" r:id="rId125" name="Check Box 184">
              <controlPr locked="0" defaultSize="0" autoFill="0" autoLine="0" autoPict="0">
                <anchor moveWithCells="1">
                  <from>
                    <xdr:col>0</xdr:col>
                    <xdr:colOff>38100</xdr:colOff>
                    <xdr:row>143</xdr:row>
                    <xdr:rowOff>9525</xdr:rowOff>
                  </from>
                  <to>
                    <xdr:col>0</xdr:col>
                    <xdr:colOff>266700</xdr:colOff>
                    <xdr:row>144</xdr:row>
                    <xdr:rowOff>9525</xdr:rowOff>
                  </to>
                </anchor>
              </controlPr>
            </control>
          </mc:Choice>
        </mc:AlternateContent>
        <mc:AlternateContent xmlns:mc="http://schemas.openxmlformats.org/markup-compatibility/2006">
          <mc:Choice Requires="x14">
            <control shapeId="1209" r:id="rId126" name="Check Box 185">
              <controlPr locked="0" defaultSize="0" autoFill="0" autoLine="0" autoPict="0">
                <anchor moveWithCells="1">
                  <from>
                    <xdr:col>4</xdr:col>
                    <xdr:colOff>57150</xdr:colOff>
                    <xdr:row>139</xdr:row>
                    <xdr:rowOff>0</xdr:rowOff>
                  </from>
                  <to>
                    <xdr:col>4</xdr:col>
                    <xdr:colOff>285750</xdr:colOff>
                    <xdr:row>140</xdr:row>
                    <xdr:rowOff>0</xdr:rowOff>
                  </to>
                </anchor>
              </controlPr>
            </control>
          </mc:Choice>
        </mc:AlternateContent>
        <mc:AlternateContent xmlns:mc="http://schemas.openxmlformats.org/markup-compatibility/2006">
          <mc:Choice Requires="x14">
            <control shapeId="1210" r:id="rId127" name="Check Box 186">
              <controlPr locked="0" defaultSize="0" autoFill="0" autoLine="0" autoPict="0">
                <anchor moveWithCells="1">
                  <from>
                    <xdr:col>4</xdr:col>
                    <xdr:colOff>57150</xdr:colOff>
                    <xdr:row>139</xdr:row>
                    <xdr:rowOff>152400</xdr:rowOff>
                  </from>
                  <to>
                    <xdr:col>4</xdr:col>
                    <xdr:colOff>285750</xdr:colOff>
                    <xdr:row>140</xdr:row>
                    <xdr:rowOff>152400</xdr:rowOff>
                  </to>
                </anchor>
              </controlPr>
            </control>
          </mc:Choice>
        </mc:AlternateContent>
        <mc:AlternateContent xmlns:mc="http://schemas.openxmlformats.org/markup-compatibility/2006">
          <mc:Choice Requires="x14">
            <control shapeId="1211" r:id="rId128" name="Check Box 187">
              <controlPr locked="0" defaultSize="0" autoFill="0" autoLine="0" autoPict="0">
                <anchor moveWithCells="1">
                  <from>
                    <xdr:col>4</xdr:col>
                    <xdr:colOff>57150</xdr:colOff>
                    <xdr:row>140</xdr:row>
                    <xdr:rowOff>152400</xdr:rowOff>
                  </from>
                  <to>
                    <xdr:col>4</xdr:col>
                    <xdr:colOff>285750</xdr:colOff>
                    <xdr:row>141</xdr:row>
                    <xdr:rowOff>152400</xdr:rowOff>
                  </to>
                </anchor>
              </controlPr>
            </control>
          </mc:Choice>
        </mc:AlternateContent>
        <mc:AlternateContent xmlns:mc="http://schemas.openxmlformats.org/markup-compatibility/2006">
          <mc:Choice Requires="x14">
            <control shapeId="1212" r:id="rId129" name="Check Box 188">
              <controlPr locked="0" defaultSize="0" autoFill="0" autoLine="0" autoPict="0">
                <anchor moveWithCells="1">
                  <from>
                    <xdr:col>4</xdr:col>
                    <xdr:colOff>57150</xdr:colOff>
                    <xdr:row>141</xdr:row>
                    <xdr:rowOff>133350</xdr:rowOff>
                  </from>
                  <to>
                    <xdr:col>4</xdr:col>
                    <xdr:colOff>285750</xdr:colOff>
                    <xdr:row>142</xdr:row>
                    <xdr:rowOff>133350</xdr:rowOff>
                  </to>
                </anchor>
              </controlPr>
            </control>
          </mc:Choice>
        </mc:AlternateContent>
        <mc:AlternateContent xmlns:mc="http://schemas.openxmlformats.org/markup-compatibility/2006">
          <mc:Choice Requires="x14">
            <control shapeId="1213" r:id="rId130" name="Check Box 189">
              <controlPr locked="0" defaultSize="0" autoFill="0" autoLine="0" autoPict="0">
                <anchor moveWithCells="1">
                  <from>
                    <xdr:col>4</xdr:col>
                    <xdr:colOff>47625</xdr:colOff>
                    <xdr:row>142</xdr:row>
                    <xdr:rowOff>142875</xdr:rowOff>
                  </from>
                  <to>
                    <xdr:col>4</xdr:col>
                    <xdr:colOff>276225</xdr:colOff>
                    <xdr:row>143</xdr:row>
                    <xdr:rowOff>142875</xdr:rowOff>
                  </to>
                </anchor>
              </controlPr>
            </control>
          </mc:Choice>
        </mc:AlternateContent>
        <mc:AlternateContent xmlns:mc="http://schemas.openxmlformats.org/markup-compatibility/2006">
          <mc:Choice Requires="x14">
            <control shapeId="1214" r:id="rId131" name="Check Box 190">
              <controlPr locked="0" defaultSize="0" autoFill="0" autoLine="0" autoPict="0">
                <anchor moveWithCells="1">
                  <from>
                    <xdr:col>4</xdr:col>
                    <xdr:colOff>47625</xdr:colOff>
                    <xdr:row>143</xdr:row>
                    <xdr:rowOff>161925</xdr:rowOff>
                  </from>
                  <to>
                    <xdr:col>4</xdr:col>
                    <xdr:colOff>276225</xdr:colOff>
                    <xdr:row>144</xdr:row>
                    <xdr:rowOff>161925</xdr:rowOff>
                  </to>
                </anchor>
              </controlPr>
            </control>
          </mc:Choice>
        </mc:AlternateContent>
        <mc:AlternateContent xmlns:mc="http://schemas.openxmlformats.org/markup-compatibility/2006">
          <mc:Choice Requires="x14">
            <control shapeId="1215" r:id="rId132" name="Check Box 191">
              <controlPr locked="0" defaultSize="0" autoFill="0" autoLine="0" autoPict="0">
                <anchor moveWithCells="1">
                  <from>
                    <xdr:col>4</xdr:col>
                    <xdr:colOff>38100</xdr:colOff>
                    <xdr:row>145</xdr:row>
                    <xdr:rowOff>104775</xdr:rowOff>
                  </from>
                  <to>
                    <xdr:col>4</xdr:col>
                    <xdr:colOff>266700</xdr:colOff>
                    <xdr:row>146</xdr:row>
                    <xdr:rowOff>104775</xdr:rowOff>
                  </to>
                </anchor>
              </controlPr>
            </control>
          </mc:Choice>
        </mc:AlternateContent>
        <mc:AlternateContent xmlns:mc="http://schemas.openxmlformats.org/markup-compatibility/2006">
          <mc:Choice Requires="x14">
            <control shapeId="1216" r:id="rId133" name="Check Box 192">
              <controlPr locked="0" defaultSize="0" autoFill="0" autoLine="0" autoPict="0">
                <anchor moveWithCells="1">
                  <from>
                    <xdr:col>7</xdr:col>
                    <xdr:colOff>66675</xdr:colOff>
                    <xdr:row>139</xdr:row>
                    <xdr:rowOff>0</xdr:rowOff>
                  </from>
                  <to>
                    <xdr:col>7</xdr:col>
                    <xdr:colOff>295275</xdr:colOff>
                    <xdr:row>140</xdr:row>
                    <xdr:rowOff>0</xdr:rowOff>
                  </to>
                </anchor>
              </controlPr>
            </control>
          </mc:Choice>
        </mc:AlternateContent>
        <mc:AlternateContent xmlns:mc="http://schemas.openxmlformats.org/markup-compatibility/2006">
          <mc:Choice Requires="x14">
            <control shapeId="1217" r:id="rId134" name="Check Box 193">
              <controlPr locked="0" defaultSize="0" autoFill="0" autoLine="0" autoPict="0">
                <anchor moveWithCells="1">
                  <from>
                    <xdr:col>7</xdr:col>
                    <xdr:colOff>66675</xdr:colOff>
                    <xdr:row>139</xdr:row>
                    <xdr:rowOff>152400</xdr:rowOff>
                  </from>
                  <to>
                    <xdr:col>7</xdr:col>
                    <xdr:colOff>295275</xdr:colOff>
                    <xdr:row>140</xdr:row>
                    <xdr:rowOff>152400</xdr:rowOff>
                  </to>
                </anchor>
              </controlPr>
            </control>
          </mc:Choice>
        </mc:AlternateContent>
        <mc:AlternateContent xmlns:mc="http://schemas.openxmlformats.org/markup-compatibility/2006">
          <mc:Choice Requires="x14">
            <control shapeId="1218" r:id="rId135" name="Check Box 194">
              <controlPr locked="0" defaultSize="0" autoFill="0" autoLine="0" autoPict="0">
                <anchor moveWithCells="1">
                  <from>
                    <xdr:col>7</xdr:col>
                    <xdr:colOff>66675</xdr:colOff>
                    <xdr:row>140</xdr:row>
                    <xdr:rowOff>142875</xdr:rowOff>
                  </from>
                  <to>
                    <xdr:col>7</xdr:col>
                    <xdr:colOff>295275</xdr:colOff>
                    <xdr:row>141</xdr:row>
                    <xdr:rowOff>142875</xdr:rowOff>
                  </to>
                </anchor>
              </controlPr>
            </control>
          </mc:Choice>
        </mc:AlternateContent>
        <mc:AlternateContent xmlns:mc="http://schemas.openxmlformats.org/markup-compatibility/2006">
          <mc:Choice Requires="x14">
            <control shapeId="1219" r:id="rId136" name="Check Box 195">
              <controlPr locked="0" defaultSize="0" autoFill="0" autoLine="0" autoPict="0">
                <anchor moveWithCells="1">
                  <from>
                    <xdr:col>7</xdr:col>
                    <xdr:colOff>66675</xdr:colOff>
                    <xdr:row>141</xdr:row>
                    <xdr:rowOff>123825</xdr:rowOff>
                  </from>
                  <to>
                    <xdr:col>7</xdr:col>
                    <xdr:colOff>295275</xdr:colOff>
                    <xdr:row>142</xdr:row>
                    <xdr:rowOff>123825</xdr:rowOff>
                  </to>
                </anchor>
              </controlPr>
            </control>
          </mc:Choice>
        </mc:AlternateContent>
        <mc:AlternateContent xmlns:mc="http://schemas.openxmlformats.org/markup-compatibility/2006">
          <mc:Choice Requires="x14">
            <control shapeId="1220" r:id="rId137" name="Check Box 196">
              <controlPr locked="0" defaultSize="0" autoFill="0" autoLine="0" autoPict="0">
                <anchor moveWithCells="1">
                  <from>
                    <xdr:col>7</xdr:col>
                    <xdr:colOff>66675</xdr:colOff>
                    <xdr:row>142</xdr:row>
                    <xdr:rowOff>123825</xdr:rowOff>
                  </from>
                  <to>
                    <xdr:col>7</xdr:col>
                    <xdr:colOff>295275</xdr:colOff>
                    <xdr:row>143</xdr:row>
                    <xdr:rowOff>123825</xdr:rowOff>
                  </to>
                </anchor>
              </controlPr>
            </control>
          </mc:Choice>
        </mc:AlternateContent>
        <mc:AlternateContent xmlns:mc="http://schemas.openxmlformats.org/markup-compatibility/2006">
          <mc:Choice Requires="x14">
            <control shapeId="1221" r:id="rId138" name="Check Box 197">
              <controlPr locked="0" defaultSize="0" autoFill="0" autoLine="0" autoPict="0">
                <anchor moveWithCells="1">
                  <from>
                    <xdr:col>7</xdr:col>
                    <xdr:colOff>57150</xdr:colOff>
                    <xdr:row>143</xdr:row>
                    <xdr:rowOff>133350</xdr:rowOff>
                  </from>
                  <to>
                    <xdr:col>7</xdr:col>
                    <xdr:colOff>285750</xdr:colOff>
                    <xdr:row>144</xdr:row>
                    <xdr:rowOff>133350</xdr:rowOff>
                  </to>
                </anchor>
              </controlPr>
            </control>
          </mc:Choice>
        </mc:AlternateContent>
        <mc:AlternateContent xmlns:mc="http://schemas.openxmlformats.org/markup-compatibility/2006">
          <mc:Choice Requires="x14">
            <control shapeId="1222" r:id="rId139" name="Check Box 198">
              <controlPr locked="0" defaultSize="0" autoFill="0" autoLine="0" autoPict="0">
                <anchor moveWithCells="1">
                  <from>
                    <xdr:col>0</xdr:col>
                    <xdr:colOff>38100</xdr:colOff>
                    <xdr:row>145</xdr:row>
                    <xdr:rowOff>0</xdr:rowOff>
                  </from>
                  <to>
                    <xdr:col>0</xdr:col>
                    <xdr:colOff>266700</xdr:colOff>
                    <xdr:row>146</xdr:row>
                    <xdr:rowOff>0</xdr:rowOff>
                  </to>
                </anchor>
              </controlPr>
            </control>
          </mc:Choice>
        </mc:AlternateContent>
        <mc:AlternateContent xmlns:mc="http://schemas.openxmlformats.org/markup-compatibility/2006">
          <mc:Choice Requires="x14">
            <control shapeId="1224" r:id="rId140" name="Check Box 200">
              <controlPr locked="0" defaultSize="0" autoFill="0" autoLine="0" autoPict="0">
                <anchor moveWithCells="1">
                  <from>
                    <xdr:col>0</xdr:col>
                    <xdr:colOff>1114425</xdr:colOff>
                    <xdr:row>151</xdr:row>
                    <xdr:rowOff>0</xdr:rowOff>
                  </from>
                  <to>
                    <xdr:col>1</xdr:col>
                    <xdr:colOff>209550</xdr:colOff>
                    <xdr:row>151</xdr:row>
                    <xdr:rowOff>171450</xdr:rowOff>
                  </to>
                </anchor>
              </controlPr>
            </control>
          </mc:Choice>
        </mc:AlternateContent>
        <mc:AlternateContent xmlns:mc="http://schemas.openxmlformats.org/markup-compatibility/2006">
          <mc:Choice Requires="x14">
            <control shapeId="1225" r:id="rId141" name="Check Box 201">
              <controlPr locked="0" defaultSize="0" autoFill="0" autoLine="0" autoPict="0">
                <anchor moveWithCells="1">
                  <from>
                    <xdr:col>0</xdr:col>
                    <xdr:colOff>1114425</xdr:colOff>
                    <xdr:row>151</xdr:row>
                    <xdr:rowOff>152400</xdr:rowOff>
                  </from>
                  <to>
                    <xdr:col>1</xdr:col>
                    <xdr:colOff>209550</xdr:colOff>
                    <xdr:row>151</xdr:row>
                    <xdr:rowOff>323850</xdr:rowOff>
                  </to>
                </anchor>
              </controlPr>
            </control>
          </mc:Choice>
        </mc:AlternateContent>
        <mc:AlternateContent xmlns:mc="http://schemas.openxmlformats.org/markup-compatibility/2006">
          <mc:Choice Requires="x14">
            <control shapeId="1226" r:id="rId142" name="Check Box 202">
              <controlPr locked="0" defaultSize="0" autoFill="0" autoLine="0" autoPict="0">
                <anchor moveWithCells="1">
                  <from>
                    <xdr:col>0</xdr:col>
                    <xdr:colOff>1114425</xdr:colOff>
                    <xdr:row>151</xdr:row>
                    <xdr:rowOff>314325</xdr:rowOff>
                  </from>
                  <to>
                    <xdr:col>1</xdr:col>
                    <xdr:colOff>209550</xdr:colOff>
                    <xdr:row>151</xdr:row>
                    <xdr:rowOff>485775</xdr:rowOff>
                  </to>
                </anchor>
              </controlPr>
            </control>
          </mc:Choice>
        </mc:AlternateContent>
        <mc:AlternateContent xmlns:mc="http://schemas.openxmlformats.org/markup-compatibility/2006">
          <mc:Choice Requires="x14">
            <control shapeId="1229" r:id="rId143" name="Check Box 205">
              <controlPr locked="0" defaultSize="0" autoFill="0" autoLine="0" autoPict="0">
                <anchor moveWithCells="1">
                  <from>
                    <xdr:col>6</xdr:col>
                    <xdr:colOff>914400</xdr:colOff>
                    <xdr:row>152</xdr:row>
                    <xdr:rowOff>95250</xdr:rowOff>
                  </from>
                  <to>
                    <xdr:col>7</xdr:col>
                    <xdr:colOff>209550</xdr:colOff>
                    <xdr:row>152</xdr:row>
                    <xdr:rowOff>266700</xdr:rowOff>
                  </to>
                </anchor>
              </controlPr>
            </control>
          </mc:Choice>
        </mc:AlternateContent>
        <mc:AlternateContent xmlns:mc="http://schemas.openxmlformats.org/markup-compatibility/2006">
          <mc:Choice Requires="x14">
            <control shapeId="1232" r:id="rId144" name="Check Box 208">
              <controlPr locked="0" defaultSize="0" autoFill="0" autoLine="0" autoPict="0">
                <anchor moveWithCells="1">
                  <from>
                    <xdr:col>6</xdr:col>
                    <xdr:colOff>914400</xdr:colOff>
                    <xdr:row>155</xdr:row>
                    <xdr:rowOff>657225</xdr:rowOff>
                  </from>
                  <to>
                    <xdr:col>7</xdr:col>
                    <xdr:colOff>209550</xdr:colOff>
                    <xdr:row>155</xdr:row>
                    <xdr:rowOff>828675</xdr:rowOff>
                  </to>
                </anchor>
              </controlPr>
            </control>
          </mc:Choice>
        </mc:AlternateContent>
        <mc:AlternateContent xmlns:mc="http://schemas.openxmlformats.org/markup-compatibility/2006">
          <mc:Choice Requires="x14">
            <control shapeId="1234" r:id="rId145" name="Check Box 210">
              <controlPr locked="0" defaultSize="0" autoFill="0" autoLine="0" autoPict="0">
                <anchor moveWithCells="1">
                  <from>
                    <xdr:col>0</xdr:col>
                    <xdr:colOff>1114425</xdr:colOff>
                    <xdr:row>155</xdr:row>
                    <xdr:rowOff>0</xdr:rowOff>
                  </from>
                  <to>
                    <xdr:col>1</xdr:col>
                    <xdr:colOff>209550</xdr:colOff>
                    <xdr:row>155</xdr:row>
                    <xdr:rowOff>171450</xdr:rowOff>
                  </to>
                </anchor>
              </controlPr>
            </control>
          </mc:Choice>
        </mc:AlternateContent>
        <mc:AlternateContent xmlns:mc="http://schemas.openxmlformats.org/markup-compatibility/2006">
          <mc:Choice Requires="x14">
            <control shapeId="1236" r:id="rId146" name="Check Box 212">
              <controlPr locked="0" defaultSize="0" autoFill="0" autoLine="0" autoPict="0">
                <anchor moveWithCells="1">
                  <from>
                    <xdr:col>0</xdr:col>
                    <xdr:colOff>1114425</xdr:colOff>
                    <xdr:row>155</xdr:row>
                    <xdr:rowOff>314325</xdr:rowOff>
                  </from>
                  <to>
                    <xdr:col>1</xdr:col>
                    <xdr:colOff>209550</xdr:colOff>
                    <xdr:row>155</xdr:row>
                    <xdr:rowOff>485775</xdr:rowOff>
                  </to>
                </anchor>
              </controlPr>
            </control>
          </mc:Choice>
        </mc:AlternateContent>
        <mc:AlternateContent xmlns:mc="http://schemas.openxmlformats.org/markup-compatibility/2006">
          <mc:Choice Requires="x14">
            <control shapeId="1237" r:id="rId147" name="Check Box 213">
              <controlPr locked="0" defaultSize="0" autoFill="0" autoLine="0" autoPict="0">
                <anchor moveWithCells="1">
                  <from>
                    <xdr:col>0</xdr:col>
                    <xdr:colOff>1114425</xdr:colOff>
                    <xdr:row>155</xdr:row>
                    <xdr:rowOff>657225</xdr:rowOff>
                  </from>
                  <to>
                    <xdr:col>1</xdr:col>
                    <xdr:colOff>209550</xdr:colOff>
                    <xdr:row>155</xdr:row>
                    <xdr:rowOff>828675</xdr:rowOff>
                  </to>
                </anchor>
              </controlPr>
            </control>
          </mc:Choice>
        </mc:AlternateContent>
        <mc:AlternateContent xmlns:mc="http://schemas.openxmlformats.org/markup-compatibility/2006">
          <mc:Choice Requires="x14">
            <control shapeId="1238" r:id="rId148" name="Check Box 214">
              <controlPr locked="0" defaultSize="0" autoFill="0" autoLine="0" autoPict="0">
                <anchor moveWithCells="1">
                  <from>
                    <xdr:col>0</xdr:col>
                    <xdr:colOff>1114425</xdr:colOff>
                    <xdr:row>155</xdr:row>
                    <xdr:rowOff>952500</xdr:rowOff>
                  </from>
                  <to>
                    <xdr:col>1</xdr:col>
                    <xdr:colOff>209550</xdr:colOff>
                    <xdr:row>155</xdr:row>
                    <xdr:rowOff>1123950</xdr:rowOff>
                  </to>
                </anchor>
              </controlPr>
            </control>
          </mc:Choice>
        </mc:AlternateContent>
        <mc:AlternateContent xmlns:mc="http://schemas.openxmlformats.org/markup-compatibility/2006">
          <mc:Choice Requires="x14">
            <control shapeId="1240" r:id="rId149" name="Check Box 216">
              <controlPr locked="0" defaultSize="0" autoFill="0" autoLine="0" autoPict="0">
                <anchor moveWithCells="1">
                  <from>
                    <xdr:col>6</xdr:col>
                    <xdr:colOff>914400</xdr:colOff>
                    <xdr:row>155</xdr:row>
                    <xdr:rowOff>819150</xdr:rowOff>
                  </from>
                  <to>
                    <xdr:col>7</xdr:col>
                    <xdr:colOff>209550</xdr:colOff>
                    <xdr:row>155</xdr:row>
                    <xdr:rowOff>990600</xdr:rowOff>
                  </to>
                </anchor>
              </controlPr>
            </control>
          </mc:Choice>
        </mc:AlternateContent>
        <mc:AlternateContent xmlns:mc="http://schemas.openxmlformats.org/markup-compatibility/2006">
          <mc:Choice Requires="x14">
            <control shapeId="1241" r:id="rId150" name="Check Box 217">
              <controlPr locked="0" defaultSize="0" autoFill="0" autoLine="0" autoPict="0">
                <anchor moveWithCells="1">
                  <from>
                    <xdr:col>1</xdr:col>
                    <xdr:colOff>19050</xdr:colOff>
                    <xdr:row>161</xdr:row>
                    <xdr:rowOff>38100</xdr:rowOff>
                  </from>
                  <to>
                    <xdr:col>1</xdr:col>
                    <xdr:colOff>247650</xdr:colOff>
                    <xdr:row>161</xdr:row>
                    <xdr:rowOff>209550</xdr:rowOff>
                  </to>
                </anchor>
              </controlPr>
            </control>
          </mc:Choice>
        </mc:AlternateContent>
        <mc:AlternateContent xmlns:mc="http://schemas.openxmlformats.org/markup-compatibility/2006">
          <mc:Choice Requires="x14">
            <control shapeId="1242" r:id="rId151" name="Check Box 218">
              <controlPr locked="0" defaultSize="0" autoFill="0" autoLine="0" autoPict="0">
                <anchor moveWithCells="1">
                  <from>
                    <xdr:col>1</xdr:col>
                    <xdr:colOff>9525</xdr:colOff>
                    <xdr:row>162</xdr:row>
                    <xdr:rowOff>0</xdr:rowOff>
                  </from>
                  <to>
                    <xdr:col>1</xdr:col>
                    <xdr:colOff>238125</xdr:colOff>
                    <xdr:row>162</xdr:row>
                    <xdr:rowOff>171450</xdr:rowOff>
                  </to>
                </anchor>
              </controlPr>
            </control>
          </mc:Choice>
        </mc:AlternateContent>
        <mc:AlternateContent xmlns:mc="http://schemas.openxmlformats.org/markup-compatibility/2006">
          <mc:Choice Requires="x14">
            <control shapeId="1243" r:id="rId152" name="Check Box 219">
              <controlPr locked="0" defaultSize="0" autoFill="0" autoLine="0" autoPict="0">
                <anchor moveWithCells="1">
                  <from>
                    <xdr:col>1</xdr:col>
                    <xdr:colOff>9525</xdr:colOff>
                    <xdr:row>163</xdr:row>
                    <xdr:rowOff>0</xdr:rowOff>
                  </from>
                  <to>
                    <xdr:col>1</xdr:col>
                    <xdr:colOff>238125</xdr:colOff>
                    <xdr:row>163</xdr:row>
                    <xdr:rowOff>171450</xdr:rowOff>
                  </to>
                </anchor>
              </controlPr>
            </control>
          </mc:Choice>
        </mc:AlternateContent>
        <mc:AlternateContent xmlns:mc="http://schemas.openxmlformats.org/markup-compatibility/2006">
          <mc:Choice Requires="x14">
            <control shapeId="1244" r:id="rId153" name="Check Box 220">
              <controlPr locked="0" defaultSize="0" autoFill="0" autoLine="0" autoPict="0">
                <anchor moveWithCells="1">
                  <from>
                    <xdr:col>1</xdr:col>
                    <xdr:colOff>0</xdr:colOff>
                    <xdr:row>164</xdr:row>
                    <xdr:rowOff>0</xdr:rowOff>
                  </from>
                  <to>
                    <xdr:col>1</xdr:col>
                    <xdr:colOff>228600</xdr:colOff>
                    <xdr:row>164</xdr:row>
                    <xdr:rowOff>171450</xdr:rowOff>
                  </to>
                </anchor>
              </controlPr>
            </control>
          </mc:Choice>
        </mc:AlternateContent>
        <mc:AlternateContent xmlns:mc="http://schemas.openxmlformats.org/markup-compatibility/2006">
          <mc:Choice Requires="x14">
            <control shapeId="1245" r:id="rId154" name="Check Box 221">
              <controlPr locked="0" defaultSize="0" autoFill="0" autoLine="0" autoPict="0">
                <anchor moveWithCells="1">
                  <from>
                    <xdr:col>1</xdr:col>
                    <xdr:colOff>0</xdr:colOff>
                    <xdr:row>165</xdr:row>
                    <xdr:rowOff>9525</xdr:rowOff>
                  </from>
                  <to>
                    <xdr:col>1</xdr:col>
                    <xdr:colOff>228600</xdr:colOff>
                    <xdr:row>165</xdr:row>
                    <xdr:rowOff>180975</xdr:rowOff>
                  </to>
                </anchor>
              </controlPr>
            </control>
          </mc:Choice>
        </mc:AlternateContent>
        <mc:AlternateContent xmlns:mc="http://schemas.openxmlformats.org/markup-compatibility/2006">
          <mc:Choice Requires="x14">
            <control shapeId="1246" r:id="rId155" name="Check Box 222">
              <controlPr locked="0" defaultSize="0" autoFill="0" autoLine="0" autoPict="0">
                <anchor moveWithCells="1">
                  <from>
                    <xdr:col>1</xdr:col>
                    <xdr:colOff>9525</xdr:colOff>
                    <xdr:row>166</xdr:row>
                    <xdr:rowOff>9525</xdr:rowOff>
                  </from>
                  <to>
                    <xdr:col>1</xdr:col>
                    <xdr:colOff>238125</xdr:colOff>
                    <xdr:row>166</xdr:row>
                    <xdr:rowOff>180975</xdr:rowOff>
                  </to>
                </anchor>
              </controlPr>
            </control>
          </mc:Choice>
        </mc:AlternateContent>
        <mc:AlternateContent xmlns:mc="http://schemas.openxmlformats.org/markup-compatibility/2006">
          <mc:Choice Requires="x14">
            <control shapeId="1247" r:id="rId156" name="Check Box 223">
              <controlPr locked="0" defaultSize="0" autoFill="0" autoLine="0" autoPict="0">
                <anchor moveWithCells="1">
                  <from>
                    <xdr:col>1</xdr:col>
                    <xdr:colOff>0</xdr:colOff>
                    <xdr:row>168</xdr:row>
                    <xdr:rowOff>38100</xdr:rowOff>
                  </from>
                  <to>
                    <xdr:col>1</xdr:col>
                    <xdr:colOff>228600</xdr:colOff>
                    <xdr:row>168</xdr:row>
                    <xdr:rowOff>209550</xdr:rowOff>
                  </to>
                </anchor>
              </controlPr>
            </control>
          </mc:Choice>
        </mc:AlternateContent>
        <mc:AlternateContent xmlns:mc="http://schemas.openxmlformats.org/markup-compatibility/2006">
          <mc:Choice Requires="x14">
            <control shapeId="1248" r:id="rId157" name="Check Box 224">
              <controlPr locked="0" defaultSize="0" autoFill="0" autoLine="0" autoPict="0">
                <anchor moveWithCells="1">
                  <from>
                    <xdr:col>0</xdr:col>
                    <xdr:colOff>1123950</xdr:colOff>
                    <xdr:row>169</xdr:row>
                    <xdr:rowOff>19050</xdr:rowOff>
                  </from>
                  <to>
                    <xdr:col>1</xdr:col>
                    <xdr:colOff>219075</xdr:colOff>
                    <xdr:row>170</xdr:row>
                    <xdr:rowOff>0</xdr:rowOff>
                  </to>
                </anchor>
              </controlPr>
            </control>
          </mc:Choice>
        </mc:AlternateContent>
        <mc:AlternateContent xmlns:mc="http://schemas.openxmlformats.org/markup-compatibility/2006">
          <mc:Choice Requires="x14">
            <control shapeId="1249" r:id="rId158" name="Check Box 225">
              <controlPr locked="0" defaultSize="0" autoFill="0" autoLine="0" autoPict="0">
                <anchor moveWithCells="1">
                  <from>
                    <xdr:col>0</xdr:col>
                    <xdr:colOff>1123950</xdr:colOff>
                    <xdr:row>170</xdr:row>
                    <xdr:rowOff>19050</xdr:rowOff>
                  </from>
                  <to>
                    <xdr:col>1</xdr:col>
                    <xdr:colOff>219075</xdr:colOff>
                    <xdr:row>171</xdr:row>
                    <xdr:rowOff>0</xdr:rowOff>
                  </to>
                </anchor>
              </controlPr>
            </control>
          </mc:Choice>
        </mc:AlternateContent>
        <mc:AlternateContent xmlns:mc="http://schemas.openxmlformats.org/markup-compatibility/2006">
          <mc:Choice Requires="x14">
            <control shapeId="1250" r:id="rId159" name="Check Box 226">
              <controlPr locked="0" defaultSize="0" autoFill="0" autoLine="0" autoPict="0">
                <anchor moveWithCells="1">
                  <from>
                    <xdr:col>0</xdr:col>
                    <xdr:colOff>1123950</xdr:colOff>
                    <xdr:row>171</xdr:row>
                    <xdr:rowOff>38100</xdr:rowOff>
                  </from>
                  <to>
                    <xdr:col>1</xdr:col>
                    <xdr:colOff>219075</xdr:colOff>
                    <xdr:row>171</xdr:row>
                    <xdr:rowOff>209550</xdr:rowOff>
                  </to>
                </anchor>
              </controlPr>
            </control>
          </mc:Choice>
        </mc:AlternateContent>
        <mc:AlternateContent xmlns:mc="http://schemas.openxmlformats.org/markup-compatibility/2006">
          <mc:Choice Requires="x14">
            <control shapeId="1251" r:id="rId160" name="Check Box 227">
              <controlPr locked="0" defaultSize="0" autoFill="0" autoLine="0" autoPict="0">
                <anchor moveWithCells="1">
                  <from>
                    <xdr:col>1</xdr:col>
                    <xdr:colOff>0</xdr:colOff>
                    <xdr:row>172</xdr:row>
                    <xdr:rowOff>9525</xdr:rowOff>
                  </from>
                  <to>
                    <xdr:col>1</xdr:col>
                    <xdr:colOff>228600</xdr:colOff>
                    <xdr:row>172</xdr:row>
                    <xdr:rowOff>180975</xdr:rowOff>
                  </to>
                </anchor>
              </controlPr>
            </control>
          </mc:Choice>
        </mc:AlternateContent>
        <mc:AlternateContent xmlns:mc="http://schemas.openxmlformats.org/markup-compatibility/2006">
          <mc:Choice Requires="x14">
            <control shapeId="1252" r:id="rId161" name="Check Box 228">
              <controlPr locked="0" defaultSize="0" autoFill="0" autoLine="0" autoPict="0">
                <anchor moveWithCells="1">
                  <from>
                    <xdr:col>0</xdr:col>
                    <xdr:colOff>1123950</xdr:colOff>
                    <xdr:row>176</xdr:row>
                    <xdr:rowOff>19050</xdr:rowOff>
                  </from>
                  <to>
                    <xdr:col>1</xdr:col>
                    <xdr:colOff>219075</xdr:colOff>
                    <xdr:row>176</xdr:row>
                    <xdr:rowOff>190500</xdr:rowOff>
                  </to>
                </anchor>
              </controlPr>
            </control>
          </mc:Choice>
        </mc:AlternateContent>
        <mc:AlternateContent xmlns:mc="http://schemas.openxmlformats.org/markup-compatibility/2006">
          <mc:Choice Requires="x14">
            <control shapeId="1254" r:id="rId162" name="Check Box 230">
              <controlPr locked="0" defaultSize="0" autoFill="0" autoLine="0" autoPict="0">
                <anchor moveWithCells="1">
                  <from>
                    <xdr:col>6</xdr:col>
                    <xdr:colOff>904875</xdr:colOff>
                    <xdr:row>151</xdr:row>
                    <xdr:rowOff>0</xdr:rowOff>
                  </from>
                  <to>
                    <xdr:col>7</xdr:col>
                    <xdr:colOff>200025</xdr:colOff>
                    <xdr:row>151</xdr:row>
                    <xdr:rowOff>171450</xdr:rowOff>
                  </to>
                </anchor>
              </controlPr>
            </control>
          </mc:Choice>
        </mc:AlternateContent>
        <mc:AlternateContent xmlns:mc="http://schemas.openxmlformats.org/markup-compatibility/2006">
          <mc:Choice Requires="x14">
            <control shapeId="1255" r:id="rId163" name="Check Box 231">
              <controlPr locked="0" defaultSize="0" autoFill="0" autoLine="0" autoPict="0">
                <anchor moveWithCells="1">
                  <from>
                    <xdr:col>6</xdr:col>
                    <xdr:colOff>914400</xdr:colOff>
                    <xdr:row>152</xdr:row>
                    <xdr:rowOff>266700</xdr:rowOff>
                  </from>
                  <to>
                    <xdr:col>7</xdr:col>
                    <xdr:colOff>209550</xdr:colOff>
                    <xdr:row>152</xdr:row>
                    <xdr:rowOff>438150</xdr:rowOff>
                  </to>
                </anchor>
              </controlPr>
            </control>
          </mc:Choice>
        </mc:AlternateContent>
        <mc:AlternateContent xmlns:mc="http://schemas.openxmlformats.org/markup-compatibility/2006">
          <mc:Choice Requires="x14">
            <control shapeId="1258" r:id="rId164" name="Check Box 234">
              <controlPr locked="0" defaultSize="0" autoFill="0" autoLine="0" autoPict="0">
                <anchor moveWithCells="1">
                  <from>
                    <xdr:col>6</xdr:col>
                    <xdr:colOff>914400</xdr:colOff>
                    <xdr:row>155</xdr:row>
                    <xdr:rowOff>19050</xdr:rowOff>
                  </from>
                  <to>
                    <xdr:col>7</xdr:col>
                    <xdr:colOff>209550</xdr:colOff>
                    <xdr:row>155</xdr:row>
                    <xdr:rowOff>190500</xdr:rowOff>
                  </to>
                </anchor>
              </controlPr>
            </control>
          </mc:Choice>
        </mc:AlternateContent>
        <mc:AlternateContent xmlns:mc="http://schemas.openxmlformats.org/markup-compatibility/2006">
          <mc:Choice Requires="x14">
            <control shapeId="1266" r:id="rId165" name="Check Box 242">
              <controlPr locked="0" defaultSize="0" autoFill="0" autoLine="0" autoPict="0">
                <anchor moveWithCells="1">
                  <from>
                    <xdr:col>0</xdr:col>
                    <xdr:colOff>1123950</xdr:colOff>
                    <xdr:row>173</xdr:row>
                    <xdr:rowOff>19050</xdr:rowOff>
                  </from>
                  <to>
                    <xdr:col>1</xdr:col>
                    <xdr:colOff>219075</xdr:colOff>
                    <xdr:row>174</xdr:row>
                    <xdr:rowOff>0</xdr:rowOff>
                  </to>
                </anchor>
              </controlPr>
            </control>
          </mc:Choice>
        </mc:AlternateContent>
        <mc:AlternateContent xmlns:mc="http://schemas.openxmlformats.org/markup-compatibility/2006">
          <mc:Choice Requires="x14">
            <control shapeId="1267" r:id="rId166" name="Check Box 243">
              <controlPr locked="0" defaultSize="0" autoFill="0" autoLine="0" autoPict="0">
                <anchor moveWithCells="1">
                  <from>
                    <xdr:col>0</xdr:col>
                    <xdr:colOff>1123950</xdr:colOff>
                    <xdr:row>174</xdr:row>
                    <xdr:rowOff>9525</xdr:rowOff>
                  </from>
                  <to>
                    <xdr:col>1</xdr:col>
                    <xdr:colOff>219075</xdr:colOff>
                    <xdr:row>174</xdr:row>
                    <xdr:rowOff>180975</xdr:rowOff>
                  </to>
                </anchor>
              </controlPr>
            </control>
          </mc:Choice>
        </mc:AlternateContent>
        <mc:AlternateContent xmlns:mc="http://schemas.openxmlformats.org/markup-compatibility/2006">
          <mc:Choice Requires="x14">
            <control shapeId="1268" r:id="rId167" name="Check Box 244">
              <controlPr locked="0" defaultSize="0" autoFill="0" autoLine="0" autoPict="0">
                <anchor moveWithCells="1">
                  <from>
                    <xdr:col>0</xdr:col>
                    <xdr:colOff>1123950</xdr:colOff>
                    <xdr:row>175</xdr:row>
                    <xdr:rowOff>9525</xdr:rowOff>
                  </from>
                  <to>
                    <xdr:col>1</xdr:col>
                    <xdr:colOff>219075</xdr:colOff>
                    <xdr:row>175</xdr:row>
                    <xdr:rowOff>180975</xdr:rowOff>
                  </to>
                </anchor>
              </controlPr>
            </control>
          </mc:Choice>
        </mc:AlternateContent>
        <mc:AlternateContent xmlns:mc="http://schemas.openxmlformats.org/markup-compatibility/2006">
          <mc:Choice Requires="x14">
            <control shapeId="1272" r:id="rId168" name="Check Box 248">
              <controlPr defaultSize="0" autoFill="0" autoLine="0" autoPict="0">
                <anchor moveWithCells="1">
                  <from>
                    <xdr:col>1</xdr:col>
                    <xdr:colOff>9525</xdr:colOff>
                    <xdr:row>180</xdr:row>
                    <xdr:rowOff>9525</xdr:rowOff>
                  </from>
                  <to>
                    <xdr:col>1</xdr:col>
                    <xdr:colOff>238125</xdr:colOff>
                    <xdr:row>180</xdr:row>
                    <xdr:rowOff>180975</xdr:rowOff>
                  </to>
                </anchor>
              </controlPr>
            </control>
          </mc:Choice>
        </mc:AlternateContent>
        <mc:AlternateContent xmlns:mc="http://schemas.openxmlformats.org/markup-compatibility/2006">
          <mc:Choice Requires="x14">
            <control shapeId="1273" r:id="rId169" name="Check Box 249">
              <controlPr locked="0" defaultSize="0" autoFill="0" autoLine="0" autoPict="0">
                <anchor moveWithCells="1">
                  <from>
                    <xdr:col>1</xdr:col>
                    <xdr:colOff>9525</xdr:colOff>
                    <xdr:row>181</xdr:row>
                    <xdr:rowOff>0</xdr:rowOff>
                  </from>
                  <to>
                    <xdr:col>1</xdr:col>
                    <xdr:colOff>238125</xdr:colOff>
                    <xdr:row>181</xdr:row>
                    <xdr:rowOff>171450</xdr:rowOff>
                  </to>
                </anchor>
              </controlPr>
            </control>
          </mc:Choice>
        </mc:AlternateContent>
        <mc:AlternateContent xmlns:mc="http://schemas.openxmlformats.org/markup-compatibility/2006">
          <mc:Choice Requires="x14">
            <control shapeId="1274" r:id="rId170" name="Check Box 250">
              <controlPr locked="0" defaultSize="0" autoFill="0" autoLine="0" autoPict="0">
                <anchor moveWithCells="1">
                  <from>
                    <xdr:col>1</xdr:col>
                    <xdr:colOff>9525</xdr:colOff>
                    <xdr:row>182</xdr:row>
                    <xdr:rowOff>0</xdr:rowOff>
                  </from>
                  <to>
                    <xdr:col>1</xdr:col>
                    <xdr:colOff>238125</xdr:colOff>
                    <xdr:row>182</xdr:row>
                    <xdr:rowOff>171450</xdr:rowOff>
                  </to>
                </anchor>
              </controlPr>
            </control>
          </mc:Choice>
        </mc:AlternateContent>
        <mc:AlternateContent xmlns:mc="http://schemas.openxmlformats.org/markup-compatibility/2006">
          <mc:Choice Requires="x14">
            <control shapeId="1275" r:id="rId171" name="Check Box 251">
              <controlPr locked="0" defaultSize="0" autoFill="0" autoLine="0" autoPict="0">
                <anchor moveWithCells="1">
                  <from>
                    <xdr:col>1</xdr:col>
                    <xdr:colOff>0</xdr:colOff>
                    <xdr:row>183</xdr:row>
                    <xdr:rowOff>0</xdr:rowOff>
                  </from>
                  <to>
                    <xdr:col>1</xdr:col>
                    <xdr:colOff>228600</xdr:colOff>
                    <xdr:row>183</xdr:row>
                    <xdr:rowOff>171450</xdr:rowOff>
                  </to>
                </anchor>
              </controlPr>
            </control>
          </mc:Choice>
        </mc:AlternateContent>
        <mc:AlternateContent xmlns:mc="http://schemas.openxmlformats.org/markup-compatibility/2006">
          <mc:Choice Requires="x14">
            <control shapeId="1276" r:id="rId172" name="Check Box 252">
              <controlPr locked="0" defaultSize="0" autoFill="0" autoLine="0" autoPict="0">
                <anchor moveWithCells="1">
                  <from>
                    <xdr:col>1</xdr:col>
                    <xdr:colOff>0</xdr:colOff>
                    <xdr:row>184</xdr:row>
                    <xdr:rowOff>9525</xdr:rowOff>
                  </from>
                  <to>
                    <xdr:col>1</xdr:col>
                    <xdr:colOff>228600</xdr:colOff>
                    <xdr:row>184</xdr:row>
                    <xdr:rowOff>180975</xdr:rowOff>
                  </to>
                </anchor>
              </controlPr>
            </control>
          </mc:Choice>
        </mc:AlternateContent>
        <mc:AlternateContent xmlns:mc="http://schemas.openxmlformats.org/markup-compatibility/2006">
          <mc:Choice Requires="x14">
            <control shapeId="1277" r:id="rId173" name="Check Box 253">
              <controlPr locked="0" defaultSize="0" autoFill="0" autoLine="0" autoPict="0">
                <anchor moveWithCells="1">
                  <from>
                    <xdr:col>1</xdr:col>
                    <xdr:colOff>9525</xdr:colOff>
                    <xdr:row>185</xdr:row>
                    <xdr:rowOff>9525</xdr:rowOff>
                  </from>
                  <to>
                    <xdr:col>1</xdr:col>
                    <xdr:colOff>238125</xdr:colOff>
                    <xdr:row>185</xdr:row>
                    <xdr:rowOff>180975</xdr:rowOff>
                  </to>
                </anchor>
              </controlPr>
            </control>
          </mc:Choice>
        </mc:AlternateContent>
        <mc:AlternateContent xmlns:mc="http://schemas.openxmlformats.org/markup-compatibility/2006">
          <mc:Choice Requires="x14">
            <control shapeId="1279" r:id="rId174" name="Check Box 255">
              <controlPr locked="0" defaultSize="0" autoFill="0" autoLine="0" autoPict="0">
                <anchor moveWithCells="1">
                  <from>
                    <xdr:col>1</xdr:col>
                    <xdr:colOff>19050</xdr:colOff>
                    <xdr:row>187</xdr:row>
                    <xdr:rowOff>0</xdr:rowOff>
                  </from>
                  <to>
                    <xdr:col>1</xdr:col>
                    <xdr:colOff>247650</xdr:colOff>
                    <xdr:row>187</xdr:row>
                    <xdr:rowOff>171450</xdr:rowOff>
                  </to>
                </anchor>
              </controlPr>
            </control>
          </mc:Choice>
        </mc:AlternateContent>
        <mc:AlternateContent xmlns:mc="http://schemas.openxmlformats.org/markup-compatibility/2006">
          <mc:Choice Requires="x14">
            <control shapeId="1280" r:id="rId175" name="Check Box 256">
              <controlPr locked="0" defaultSize="0" autoFill="0" autoLine="0" autoPict="0">
                <anchor moveWithCells="1">
                  <from>
                    <xdr:col>1</xdr:col>
                    <xdr:colOff>9525</xdr:colOff>
                    <xdr:row>188</xdr:row>
                    <xdr:rowOff>0</xdr:rowOff>
                  </from>
                  <to>
                    <xdr:col>1</xdr:col>
                    <xdr:colOff>238125</xdr:colOff>
                    <xdr:row>188</xdr:row>
                    <xdr:rowOff>171450</xdr:rowOff>
                  </to>
                </anchor>
              </controlPr>
            </control>
          </mc:Choice>
        </mc:AlternateContent>
        <mc:AlternateContent xmlns:mc="http://schemas.openxmlformats.org/markup-compatibility/2006">
          <mc:Choice Requires="x14">
            <control shapeId="1281" r:id="rId176" name="Check Box 257">
              <controlPr locked="0" defaultSize="0" autoFill="0" autoLine="0" autoPict="0">
                <anchor moveWithCells="1">
                  <from>
                    <xdr:col>1</xdr:col>
                    <xdr:colOff>9525</xdr:colOff>
                    <xdr:row>189</xdr:row>
                    <xdr:rowOff>0</xdr:rowOff>
                  </from>
                  <to>
                    <xdr:col>1</xdr:col>
                    <xdr:colOff>238125</xdr:colOff>
                    <xdr:row>189</xdr:row>
                    <xdr:rowOff>171450</xdr:rowOff>
                  </to>
                </anchor>
              </controlPr>
            </control>
          </mc:Choice>
        </mc:AlternateContent>
        <mc:AlternateContent xmlns:mc="http://schemas.openxmlformats.org/markup-compatibility/2006">
          <mc:Choice Requires="x14">
            <control shapeId="1282" r:id="rId177" name="Check Box 258">
              <controlPr locked="0" defaultSize="0" autoFill="0" autoLine="0" autoPict="0">
                <anchor moveWithCells="1">
                  <from>
                    <xdr:col>1</xdr:col>
                    <xdr:colOff>0</xdr:colOff>
                    <xdr:row>190</xdr:row>
                    <xdr:rowOff>0</xdr:rowOff>
                  </from>
                  <to>
                    <xdr:col>1</xdr:col>
                    <xdr:colOff>228600</xdr:colOff>
                    <xdr:row>190</xdr:row>
                    <xdr:rowOff>171450</xdr:rowOff>
                  </to>
                </anchor>
              </controlPr>
            </control>
          </mc:Choice>
        </mc:AlternateContent>
        <mc:AlternateContent xmlns:mc="http://schemas.openxmlformats.org/markup-compatibility/2006">
          <mc:Choice Requires="x14">
            <control shapeId="1283" r:id="rId178" name="Check Box 259">
              <controlPr locked="0" defaultSize="0" autoFill="0" autoLine="0" autoPict="0">
                <anchor moveWithCells="1">
                  <from>
                    <xdr:col>1</xdr:col>
                    <xdr:colOff>9525</xdr:colOff>
                    <xdr:row>192</xdr:row>
                    <xdr:rowOff>28575</xdr:rowOff>
                  </from>
                  <to>
                    <xdr:col>1</xdr:col>
                    <xdr:colOff>238125</xdr:colOff>
                    <xdr:row>192</xdr:row>
                    <xdr:rowOff>200025</xdr:rowOff>
                  </to>
                </anchor>
              </controlPr>
            </control>
          </mc:Choice>
        </mc:AlternateContent>
        <mc:AlternateContent xmlns:mc="http://schemas.openxmlformats.org/markup-compatibility/2006">
          <mc:Choice Requires="x14">
            <control shapeId="1284" r:id="rId179" name="Check Box 260">
              <controlPr locked="0" defaultSize="0" autoFill="0" autoLine="0" autoPict="0">
                <anchor moveWithCells="1">
                  <from>
                    <xdr:col>1</xdr:col>
                    <xdr:colOff>9525</xdr:colOff>
                    <xdr:row>193</xdr:row>
                    <xdr:rowOff>0</xdr:rowOff>
                  </from>
                  <to>
                    <xdr:col>1</xdr:col>
                    <xdr:colOff>238125</xdr:colOff>
                    <xdr:row>193</xdr:row>
                    <xdr:rowOff>171450</xdr:rowOff>
                  </to>
                </anchor>
              </controlPr>
            </control>
          </mc:Choice>
        </mc:AlternateContent>
        <mc:AlternateContent xmlns:mc="http://schemas.openxmlformats.org/markup-compatibility/2006">
          <mc:Choice Requires="x14">
            <control shapeId="1285" r:id="rId180" name="Check Box 261">
              <controlPr locked="0" defaultSize="0" autoFill="0" autoLine="0" autoPict="0">
                <anchor moveWithCells="1">
                  <from>
                    <xdr:col>1</xdr:col>
                    <xdr:colOff>9525</xdr:colOff>
                    <xdr:row>194</xdr:row>
                    <xdr:rowOff>0</xdr:rowOff>
                  </from>
                  <to>
                    <xdr:col>1</xdr:col>
                    <xdr:colOff>238125</xdr:colOff>
                    <xdr:row>194</xdr:row>
                    <xdr:rowOff>171450</xdr:rowOff>
                  </to>
                </anchor>
              </controlPr>
            </control>
          </mc:Choice>
        </mc:AlternateContent>
        <mc:AlternateContent xmlns:mc="http://schemas.openxmlformats.org/markup-compatibility/2006">
          <mc:Choice Requires="x14">
            <control shapeId="1286" r:id="rId181" name="Check Box 262">
              <controlPr locked="0" defaultSize="0" autoFill="0" autoLine="0" autoPict="0">
                <anchor moveWithCells="1">
                  <from>
                    <xdr:col>1</xdr:col>
                    <xdr:colOff>0</xdr:colOff>
                    <xdr:row>195</xdr:row>
                    <xdr:rowOff>0</xdr:rowOff>
                  </from>
                  <to>
                    <xdr:col>1</xdr:col>
                    <xdr:colOff>228600</xdr:colOff>
                    <xdr:row>195</xdr:row>
                    <xdr:rowOff>171450</xdr:rowOff>
                  </to>
                </anchor>
              </controlPr>
            </control>
          </mc:Choice>
        </mc:AlternateContent>
        <mc:AlternateContent xmlns:mc="http://schemas.openxmlformats.org/markup-compatibility/2006">
          <mc:Choice Requires="x14">
            <control shapeId="1288" r:id="rId182" name="Check Box 264">
              <controlPr locked="0" defaultSize="0" autoFill="0" autoLine="0" autoPict="0">
                <anchor moveWithCells="1">
                  <from>
                    <xdr:col>0</xdr:col>
                    <xdr:colOff>0</xdr:colOff>
                    <xdr:row>209</xdr:row>
                    <xdr:rowOff>0</xdr:rowOff>
                  </from>
                  <to>
                    <xdr:col>0</xdr:col>
                    <xdr:colOff>228600</xdr:colOff>
                    <xdr:row>209</xdr:row>
                    <xdr:rowOff>171450</xdr:rowOff>
                  </to>
                </anchor>
              </controlPr>
            </control>
          </mc:Choice>
        </mc:AlternateContent>
        <mc:AlternateContent xmlns:mc="http://schemas.openxmlformats.org/markup-compatibility/2006">
          <mc:Choice Requires="x14">
            <control shapeId="1289" r:id="rId183" name="Check Box 265">
              <controlPr locked="0" defaultSize="0" autoFill="0" autoLine="0" autoPict="0">
                <anchor moveWithCells="1">
                  <from>
                    <xdr:col>0</xdr:col>
                    <xdr:colOff>9525</xdr:colOff>
                    <xdr:row>207</xdr:row>
                    <xdr:rowOff>28575</xdr:rowOff>
                  </from>
                  <to>
                    <xdr:col>0</xdr:col>
                    <xdr:colOff>238125</xdr:colOff>
                    <xdr:row>207</xdr:row>
                    <xdr:rowOff>200025</xdr:rowOff>
                  </to>
                </anchor>
              </controlPr>
            </control>
          </mc:Choice>
        </mc:AlternateContent>
        <mc:AlternateContent xmlns:mc="http://schemas.openxmlformats.org/markup-compatibility/2006">
          <mc:Choice Requires="x14">
            <control shapeId="1290" r:id="rId184" name="Check Box 266">
              <controlPr locked="0" defaultSize="0" autoFill="0" autoLine="0" autoPict="0">
                <anchor moveWithCells="1">
                  <from>
                    <xdr:col>0</xdr:col>
                    <xdr:colOff>9525</xdr:colOff>
                    <xdr:row>205</xdr:row>
                    <xdr:rowOff>28575</xdr:rowOff>
                  </from>
                  <to>
                    <xdr:col>0</xdr:col>
                    <xdr:colOff>238125</xdr:colOff>
                    <xdr:row>206</xdr:row>
                    <xdr:rowOff>9525</xdr:rowOff>
                  </to>
                </anchor>
              </controlPr>
            </control>
          </mc:Choice>
        </mc:AlternateContent>
        <mc:AlternateContent xmlns:mc="http://schemas.openxmlformats.org/markup-compatibility/2006">
          <mc:Choice Requires="x14">
            <control shapeId="1291" r:id="rId185" name="Check Box 267">
              <controlPr locked="0" defaultSize="0" autoFill="0" autoLine="0" autoPict="0">
                <anchor moveWithCells="1">
                  <from>
                    <xdr:col>0</xdr:col>
                    <xdr:colOff>9525</xdr:colOff>
                    <xdr:row>203</xdr:row>
                    <xdr:rowOff>9525</xdr:rowOff>
                  </from>
                  <to>
                    <xdr:col>0</xdr:col>
                    <xdr:colOff>238125</xdr:colOff>
                    <xdr:row>204</xdr:row>
                    <xdr:rowOff>19050</xdr:rowOff>
                  </to>
                </anchor>
              </controlPr>
            </control>
          </mc:Choice>
        </mc:AlternateContent>
        <mc:AlternateContent xmlns:mc="http://schemas.openxmlformats.org/markup-compatibility/2006">
          <mc:Choice Requires="x14">
            <control shapeId="1292" r:id="rId186" name="Check Box 268">
              <controlPr locked="0" defaultSize="0" autoFill="0" autoLine="0" autoPict="0">
                <anchor moveWithCells="1">
                  <from>
                    <xdr:col>0</xdr:col>
                    <xdr:colOff>19050</xdr:colOff>
                    <xdr:row>201</xdr:row>
                    <xdr:rowOff>9525</xdr:rowOff>
                  </from>
                  <to>
                    <xdr:col>0</xdr:col>
                    <xdr:colOff>247650</xdr:colOff>
                    <xdr:row>202</xdr:row>
                    <xdr:rowOff>38100</xdr:rowOff>
                  </to>
                </anchor>
              </controlPr>
            </control>
          </mc:Choice>
        </mc:AlternateContent>
        <mc:AlternateContent xmlns:mc="http://schemas.openxmlformats.org/markup-compatibility/2006">
          <mc:Choice Requires="x14">
            <control shapeId="1296" r:id="rId187" name="Check Box 272">
              <controlPr locked="0" defaultSize="0" autoFill="0" autoLine="0" autoPict="0">
                <anchor moveWithCells="1">
                  <from>
                    <xdr:col>0</xdr:col>
                    <xdr:colOff>0</xdr:colOff>
                    <xdr:row>218</xdr:row>
                    <xdr:rowOff>342900</xdr:rowOff>
                  </from>
                  <to>
                    <xdr:col>0</xdr:col>
                    <xdr:colOff>228600</xdr:colOff>
                    <xdr:row>218</xdr:row>
                    <xdr:rowOff>514350</xdr:rowOff>
                  </to>
                </anchor>
              </controlPr>
            </control>
          </mc:Choice>
        </mc:AlternateContent>
        <mc:AlternateContent xmlns:mc="http://schemas.openxmlformats.org/markup-compatibility/2006">
          <mc:Choice Requires="x14">
            <control shapeId="1297" r:id="rId188" name="Check Box 273">
              <controlPr locked="0" defaultSize="0" autoFill="0" autoLine="0" autoPict="0">
                <anchor moveWithCells="1">
                  <from>
                    <xdr:col>0</xdr:col>
                    <xdr:colOff>0</xdr:colOff>
                    <xdr:row>219</xdr:row>
                    <xdr:rowOff>352425</xdr:rowOff>
                  </from>
                  <to>
                    <xdr:col>0</xdr:col>
                    <xdr:colOff>228600</xdr:colOff>
                    <xdr:row>219</xdr:row>
                    <xdr:rowOff>523875</xdr:rowOff>
                  </to>
                </anchor>
              </controlPr>
            </control>
          </mc:Choice>
        </mc:AlternateContent>
        <mc:AlternateContent xmlns:mc="http://schemas.openxmlformats.org/markup-compatibility/2006">
          <mc:Choice Requires="x14">
            <control shapeId="1298" r:id="rId189" name="Check Box 274">
              <controlPr locked="0" defaultSize="0" autoFill="0" autoLine="0" autoPict="0">
                <anchor moveWithCells="1">
                  <from>
                    <xdr:col>0</xdr:col>
                    <xdr:colOff>0</xdr:colOff>
                    <xdr:row>220</xdr:row>
                    <xdr:rowOff>352425</xdr:rowOff>
                  </from>
                  <to>
                    <xdr:col>0</xdr:col>
                    <xdr:colOff>228600</xdr:colOff>
                    <xdr:row>220</xdr:row>
                    <xdr:rowOff>523875</xdr:rowOff>
                  </to>
                </anchor>
              </controlPr>
            </control>
          </mc:Choice>
        </mc:AlternateContent>
        <mc:AlternateContent xmlns:mc="http://schemas.openxmlformats.org/markup-compatibility/2006">
          <mc:Choice Requires="x14">
            <control shapeId="1299" r:id="rId190" name="Check Box 275">
              <controlPr locked="0" defaultSize="0" autoFill="0" autoLine="0" autoPict="0">
                <anchor moveWithCells="1">
                  <from>
                    <xdr:col>0</xdr:col>
                    <xdr:colOff>0</xdr:colOff>
                    <xdr:row>221</xdr:row>
                    <xdr:rowOff>352425</xdr:rowOff>
                  </from>
                  <to>
                    <xdr:col>0</xdr:col>
                    <xdr:colOff>228600</xdr:colOff>
                    <xdr:row>221</xdr:row>
                    <xdr:rowOff>523875</xdr:rowOff>
                  </to>
                </anchor>
              </controlPr>
            </control>
          </mc:Choice>
        </mc:AlternateContent>
        <mc:AlternateContent xmlns:mc="http://schemas.openxmlformats.org/markup-compatibility/2006">
          <mc:Choice Requires="x14">
            <control shapeId="1301" r:id="rId191" name="Check Box 277">
              <controlPr locked="0" defaultSize="0" autoFill="0" autoLine="0" autoPict="0">
                <anchor moveWithCells="1">
                  <from>
                    <xdr:col>0</xdr:col>
                    <xdr:colOff>0</xdr:colOff>
                    <xdr:row>223</xdr:row>
                    <xdr:rowOff>352425</xdr:rowOff>
                  </from>
                  <to>
                    <xdr:col>0</xdr:col>
                    <xdr:colOff>228600</xdr:colOff>
                    <xdr:row>223</xdr:row>
                    <xdr:rowOff>523875</xdr:rowOff>
                  </to>
                </anchor>
              </controlPr>
            </control>
          </mc:Choice>
        </mc:AlternateContent>
        <mc:AlternateContent xmlns:mc="http://schemas.openxmlformats.org/markup-compatibility/2006">
          <mc:Choice Requires="x14">
            <control shapeId="1302" r:id="rId192" name="Check Box 278">
              <controlPr locked="0" defaultSize="0" autoFill="0" autoLine="0" autoPict="0">
                <anchor moveWithCells="1">
                  <from>
                    <xdr:col>0</xdr:col>
                    <xdr:colOff>0</xdr:colOff>
                    <xdr:row>224</xdr:row>
                    <xdr:rowOff>342900</xdr:rowOff>
                  </from>
                  <to>
                    <xdr:col>0</xdr:col>
                    <xdr:colOff>228600</xdr:colOff>
                    <xdr:row>224</xdr:row>
                    <xdr:rowOff>514350</xdr:rowOff>
                  </to>
                </anchor>
              </controlPr>
            </control>
          </mc:Choice>
        </mc:AlternateContent>
        <mc:AlternateContent xmlns:mc="http://schemas.openxmlformats.org/markup-compatibility/2006">
          <mc:Choice Requires="x14">
            <control shapeId="1303" r:id="rId193" name="Check Box 279">
              <controlPr locked="0" defaultSize="0" autoFill="0" autoLine="0" autoPict="0">
                <anchor moveWithCells="1">
                  <from>
                    <xdr:col>0</xdr:col>
                    <xdr:colOff>0</xdr:colOff>
                    <xdr:row>222</xdr:row>
                    <xdr:rowOff>352425</xdr:rowOff>
                  </from>
                  <to>
                    <xdr:col>0</xdr:col>
                    <xdr:colOff>228600</xdr:colOff>
                    <xdr:row>222</xdr:row>
                    <xdr:rowOff>523875</xdr:rowOff>
                  </to>
                </anchor>
              </controlPr>
            </control>
          </mc:Choice>
        </mc:AlternateContent>
        <mc:AlternateContent xmlns:mc="http://schemas.openxmlformats.org/markup-compatibility/2006">
          <mc:Choice Requires="x14">
            <control shapeId="1312" r:id="rId194" name="Check Box 288">
              <controlPr locked="0" defaultSize="0" autoFill="0" autoLine="0" autoPict="0">
                <anchor moveWithCells="1">
                  <from>
                    <xdr:col>0</xdr:col>
                    <xdr:colOff>0</xdr:colOff>
                    <xdr:row>217</xdr:row>
                    <xdr:rowOff>361950</xdr:rowOff>
                  </from>
                  <to>
                    <xdr:col>0</xdr:col>
                    <xdr:colOff>228600</xdr:colOff>
                    <xdr:row>217</xdr:row>
                    <xdr:rowOff>533400</xdr:rowOff>
                  </to>
                </anchor>
              </controlPr>
            </control>
          </mc:Choice>
        </mc:AlternateContent>
        <mc:AlternateContent xmlns:mc="http://schemas.openxmlformats.org/markup-compatibility/2006">
          <mc:Choice Requires="x14">
            <control shapeId="1313" r:id="rId195" name="Check Box 289">
              <controlPr defaultSize="0" autoFill="0" autoLine="0" autoPict="0">
                <anchor moveWithCells="1">
                  <from>
                    <xdr:col>0</xdr:col>
                    <xdr:colOff>66675</xdr:colOff>
                    <xdr:row>121</xdr:row>
                    <xdr:rowOff>9525</xdr:rowOff>
                  </from>
                  <to>
                    <xdr:col>0</xdr:col>
                    <xdr:colOff>295275</xdr:colOff>
                    <xdr:row>121</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8" sqref="E38"/>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324"/>
  <sheetViews>
    <sheetView topLeftCell="A132" workbookViewId="0">
      <selection activeCell="K153" sqref="K153"/>
    </sheetView>
  </sheetViews>
  <sheetFormatPr defaultRowHeight="15" x14ac:dyDescent="0.25"/>
  <cols>
    <col min="1" max="1" width="31.5703125" customWidth="1"/>
  </cols>
  <sheetData>
    <row r="1" spans="1:2" ht="14.45" x14ac:dyDescent="0.3">
      <c r="A1" t="s">
        <v>46</v>
      </c>
    </row>
    <row r="2" spans="1:2" ht="14.45" x14ac:dyDescent="0.3">
      <c r="A2" s="42" t="s">
        <v>432</v>
      </c>
      <c r="B2" s="41">
        <v>6082</v>
      </c>
    </row>
    <row r="3" spans="1:2" ht="27.6" x14ac:dyDescent="0.3">
      <c r="A3" s="42" t="s">
        <v>250</v>
      </c>
      <c r="B3" s="41">
        <v>1015</v>
      </c>
    </row>
    <row r="4" spans="1:2" ht="14.45" x14ac:dyDescent="0.3">
      <c r="A4" s="42" t="s">
        <v>275</v>
      </c>
      <c r="B4" s="41">
        <v>2002</v>
      </c>
    </row>
    <row r="5" spans="1:2" ht="27.6" x14ac:dyDescent="0.3">
      <c r="A5" s="42" t="s">
        <v>384</v>
      </c>
      <c r="B5" s="45">
        <v>5044</v>
      </c>
    </row>
    <row r="6" spans="1:2" ht="27.6" x14ac:dyDescent="0.3">
      <c r="A6" s="44" t="s">
        <v>344</v>
      </c>
      <c r="B6" s="43">
        <v>4071</v>
      </c>
    </row>
    <row r="7" spans="1:2" ht="14.45" x14ac:dyDescent="0.3">
      <c r="A7" s="42" t="s">
        <v>394</v>
      </c>
      <c r="B7" s="41">
        <v>5410</v>
      </c>
    </row>
    <row r="8" spans="1:2" ht="14.45" x14ac:dyDescent="0.3">
      <c r="A8" s="42" t="s">
        <v>263</v>
      </c>
      <c r="B8" s="41">
        <v>1521</v>
      </c>
    </row>
    <row r="9" spans="1:2" ht="14.45" x14ac:dyDescent="0.3">
      <c r="A9" s="42" t="s">
        <v>471</v>
      </c>
      <c r="B9" s="41">
        <v>7011</v>
      </c>
    </row>
    <row r="10" spans="1:2" ht="14.45" x14ac:dyDescent="0.3">
      <c r="A10" s="42" t="s">
        <v>420</v>
      </c>
      <c r="B10" s="41">
        <v>6023</v>
      </c>
    </row>
    <row r="11" spans="1:2" ht="14.45" x14ac:dyDescent="0.3">
      <c r="A11" s="42" t="s">
        <v>228</v>
      </c>
      <c r="B11" s="41">
        <v>341</v>
      </c>
    </row>
    <row r="12" spans="1:2" ht="14.45" x14ac:dyDescent="0.3">
      <c r="A12" s="42" t="s">
        <v>215</v>
      </c>
      <c r="B12" s="41">
        <v>101</v>
      </c>
    </row>
    <row r="13" spans="1:2" ht="27.6" x14ac:dyDescent="0.3">
      <c r="A13" s="42" t="s">
        <v>507</v>
      </c>
      <c r="B13" s="41">
        <v>7351</v>
      </c>
    </row>
    <row r="14" spans="1:2" ht="14.45" x14ac:dyDescent="0.3">
      <c r="A14" s="42" t="s">
        <v>431</v>
      </c>
      <c r="B14" s="41">
        <v>6070</v>
      </c>
    </row>
    <row r="15" spans="1:2" ht="27.6" x14ac:dyDescent="0.3">
      <c r="A15" s="42" t="s">
        <v>430</v>
      </c>
      <c r="B15" s="41">
        <v>6060</v>
      </c>
    </row>
    <row r="16" spans="1:2" ht="27.6" x14ac:dyDescent="0.3">
      <c r="A16" s="42" t="s">
        <v>419</v>
      </c>
      <c r="B16" s="41">
        <v>6020</v>
      </c>
    </row>
    <row r="17" spans="1:2" ht="14.45" x14ac:dyDescent="0.3">
      <c r="A17" s="42" t="s">
        <v>218</v>
      </c>
      <c r="B17" s="41">
        <v>121</v>
      </c>
    </row>
    <row r="18" spans="1:2" ht="14.45" x14ac:dyDescent="0.3">
      <c r="A18" s="42" t="s">
        <v>219</v>
      </c>
      <c r="B18" s="41">
        <v>161</v>
      </c>
    </row>
    <row r="19" spans="1:2" ht="14.45" x14ac:dyDescent="0.3">
      <c r="A19" s="42" t="s">
        <v>220</v>
      </c>
      <c r="B19" s="41">
        <v>201</v>
      </c>
    </row>
    <row r="20" spans="1:2" ht="14.45" x14ac:dyDescent="0.3">
      <c r="A20" s="42" t="s">
        <v>524</v>
      </c>
      <c r="B20" s="45">
        <v>7751</v>
      </c>
    </row>
    <row r="21" spans="1:2" ht="14.45" x14ac:dyDescent="0.3">
      <c r="A21" s="42" t="s">
        <v>332</v>
      </c>
      <c r="B21" s="41">
        <v>3781</v>
      </c>
    </row>
    <row r="22" spans="1:2" ht="14.45" x14ac:dyDescent="0.3">
      <c r="A22" s="42" t="s">
        <v>339</v>
      </c>
      <c r="B22" s="41">
        <v>4002</v>
      </c>
    </row>
    <row r="23" spans="1:2" ht="14.45" x14ac:dyDescent="0.3">
      <c r="A23" s="42" t="s">
        <v>222</v>
      </c>
      <c r="B23" s="41">
        <v>261</v>
      </c>
    </row>
    <row r="24" spans="1:2" ht="14.45" x14ac:dyDescent="0.3">
      <c r="A24" s="42" t="s">
        <v>378</v>
      </c>
      <c r="B24" s="41">
        <v>5021</v>
      </c>
    </row>
    <row r="25" spans="1:2" ht="14.45" x14ac:dyDescent="0.3">
      <c r="A25" s="42" t="s">
        <v>276</v>
      </c>
      <c r="B25" s="41">
        <v>2041</v>
      </c>
    </row>
    <row r="26" spans="1:2" ht="14.45" x14ac:dyDescent="0.3">
      <c r="A26" s="42" t="s">
        <v>223</v>
      </c>
      <c r="B26" s="41">
        <v>271</v>
      </c>
    </row>
    <row r="27" spans="1:2" ht="14.45" x14ac:dyDescent="0.3">
      <c r="A27" s="42" t="s">
        <v>225</v>
      </c>
      <c r="B27" s="41">
        <v>321</v>
      </c>
    </row>
    <row r="28" spans="1:2" ht="14.45" x14ac:dyDescent="0.3">
      <c r="A28" s="42" t="s">
        <v>229</v>
      </c>
      <c r="B28" s="41">
        <v>361</v>
      </c>
    </row>
    <row r="29" spans="1:2" ht="14.45" x14ac:dyDescent="0.3">
      <c r="A29" s="42" t="s">
        <v>526</v>
      </c>
      <c r="B29" s="41">
        <v>7791</v>
      </c>
    </row>
    <row r="30" spans="1:2" ht="14.45" x14ac:dyDescent="0.3">
      <c r="A30" s="42" t="s">
        <v>231</v>
      </c>
      <c r="B30" s="41">
        <v>451</v>
      </c>
    </row>
    <row r="31" spans="1:2" ht="14.45" x14ac:dyDescent="0.3">
      <c r="A31" s="42" t="s">
        <v>232</v>
      </c>
      <c r="B31" s="41">
        <v>461</v>
      </c>
    </row>
    <row r="32" spans="1:2" ht="14.45" x14ac:dyDescent="0.3">
      <c r="A32" s="42" t="s">
        <v>234</v>
      </c>
      <c r="B32" s="41">
        <v>521</v>
      </c>
    </row>
    <row r="33" spans="1:2" ht="14.45" x14ac:dyDescent="0.3">
      <c r="A33" s="44" t="s">
        <v>422</v>
      </c>
      <c r="B33" s="43">
        <v>6031</v>
      </c>
    </row>
    <row r="34" spans="1:2" ht="14.45" x14ac:dyDescent="0.3">
      <c r="A34" s="42" t="s">
        <v>236</v>
      </c>
      <c r="B34" s="41">
        <v>641</v>
      </c>
    </row>
    <row r="35" spans="1:2" ht="14.45" x14ac:dyDescent="0.3">
      <c r="A35" s="42" t="s">
        <v>237</v>
      </c>
      <c r="B35" s="41">
        <v>651</v>
      </c>
    </row>
    <row r="36" spans="1:2" ht="14.45" x14ac:dyDescent="0.3">
      <c r="A36" s="42" t="s">
        <v>238</v>
      </c>
      <c r="B36" s="41">
        <v>661</v>
      </c>
    </row>
    <row r="37" spans="1:2" ht="14.45" x14ac:dyDescent="0.3">
      <c r="A37" s="42" t="s">
        <v>239</v>
      </c>
      <c r="B37" s="41">
        <v>681</v>
      </c>
    </row>
    <row r="38" spans="1:2" ht="14.45" x14ac:dyDescent="0.3">
      <c r="A38" s="42" t="s">
        <v>428</v>
      </c>
      <c r="B38" s="41">
        <v>6051</v>
      </c>
    </row>
    <row r="39" spans="1:2" ht="27.6" x14ac:dyDescent="0.3">
      <c r="A39" s="42" t="s">
        <v>406</v>
      </c>
      <c r="B39" s="41">
        <v>5901</v>
      </c>
    </row>
    <row r="40" spans="1:2" ht="27.6" x14ac:dyDescent="0.3">
      <c r="A40" s="42" t="s">
        <v>476</v>
      </c>
      <c r="B40" s="41">
        <v>7021</v>
      </c>
    </row>
    <row r="41" spans="1:2" ht="27.6" x14ac:dyDescent="0.3">
      <c r="A41" s="42" t="s">
        <v>411</v>
      </c>
      <c r="B41" s="41">
        <v>5991</v>
      </c>
    </row>
    <row r="42" spans="1:2" ht="14.45" x14ac:dyDescent="0.3">
      <c r="A42" s="44" t="s">
        <v>260</v>
      </c>
      <c r="B42" s="43">
        <v>1401</v>
      </c>
    </row>
    <row r="43" spans="1:2" ht="14.45" x14ac:dyDescent="0.3">
      <c r="A43" s="42" t="s">
        <v>288</v>
      </c>
      <c r="B43" s="41">
        <v>2331</v>
      </c>
    </row>
    <row r="44" spans="1:2" ht="27.6" x14ac:dyDescent="0.3">
      <c r="A44" s="42" t="s">
        <v>492</v>
      </c>
      <c r="B44" s="41">
        <v>7080</v>
      </c>
    </row>
    <row r="45" spans="1:2" ht="14.45" x14ac:dyDescent="0.3">
      <c r="A45" s="42" t="s">
        <v>242</v>
      </c>
      <c r="B45" s="41">
        <v>801</v>
      </c>
    </row>
    <row r="46" spans="1:2" ht="14.45" x14ac:dyDescent="0.3">
      <c r="A46" s="42" t="s">
        <v>433</v>
      </c>
      <c r="B46" s="41">
        <v>6091</v>
      </c>
    </row>
    <row r="47" spans="1:2" ht="27.6" x14ac:dyDescent="0.3">
      <c r="A47" s="42" t="s">
        <v>502</v>
      </c>
      <c r="B47" s="41">
        <v>7262</v>
      </c>
    </row>
    <row r="48" spans="1:2" ht="14.45" x14ac:dyDescent="0.3">
      <c r="A48" s="42" t="s">
        <v>243</v>
      </c>
      <c r="B48" s="45">
        <v>831</v>
      </c>
    </row>
    <row r="49" spans="1:2" ht="14.45" x14ac:dyDescent="0.3">
      <c r="A49" s="42" t="s">
        <v>329</v>
      </c>
      <c r="B49" s="41">
        <v>3621</v>
      </c>
    </row>
    <row r="50" spans="1:2" ht="14.45" x14ac:dyDescent="0.3">
      <c r="A50" s="42" t="s">
        <v>244</v>
      </c>
      <c r="B50" s="41">
        <v>861</v>
      </c>
    </row>
    <row r="51" spans="1:2" ht="14.45" x14ac:dyDescent="0.3">
      <c r="A51" s="42" t="s">
        <v>245</v>
      </c>
      <c r="B51" s="41">
        <v>881</v>
      </c>
    </row>
    <row r="52" spans="1:2" ht="14.45" x14ac:dyDescent="0.3">
      <c r="A52" s="42" t="s">
        <v>529</v>
      </c>
      <c r="B52" s="25">
        <v>8121</v>
      </c>
    </row>
    <row r="53" spans="1:2" ht="14.45" x14ac:dyDescent="0.3">
      <c r="A53" s="42" t="s">
        <v>491</v>
      </c>
      <c r="B53" s="45">
        <v>7071</v>
      </c>
    </row>
    <row r="54" spans="1:2" ht="14.45" x14ac:dyDescent="0.3">
      <c r="A54" s="42" t="s">
        <v>247</v>
      </c>
      <c r="B54" s="41">
        <v>1001</v>
      </c>
    </row>
    <row r="55" spans="1:2" ht="14.45" x14ac:dyDescent="0.3">
      <c r="A55" s="42" t="s">
        <v>253</v>
      </c>
      <c r="B55" s="41">
        <v>1081</v>
      </c>
    </row>
    <row r="56" spans="1:2" ht="14.45" x14ac:dyDescent="0.3">
      <c r="A56" s="42" t="s">
        <v>254</v>
      </c>
      <c r="B56" s="41">
        <v>1121</v>
      </c>
    </row>
    <row r="57" spans="1:2" ht="14.45" x14ac:dyDescent="0.3">
      <c r="A57" s="42" t="s">
        <v>455</v>
      </c>
      <c r="B57" s="41">
        <v>6611</v>
      </c>
    </row>
    <row r="58" spans="1:2" ht="14.45" x14ac:dyDescent="0.3">
      <c r="A58" s="42" t="s">
        <v>255</v>
      </c>
      <c r="B58" s="41">
        <v>1161</v>
      </c>
    </row>
    <row r="59" spans="1:2" ht="14.45" x14ac:dyDescent="0.3">
      <c r="A59" s="42" t="s">
        <v>434</v>
      </c>
      <c r="B59" s="41">
        <v>6111</v>
      </c>
    </row>
    <row r="60" spans="1:2" ht="14.45" x14ac:dyDescent="0.3">
      <c r="A60" s="42" t="s">
        <v>256</v>
      </c>
      <c r="B60" s="41">
        <v>1241</v>
      </c>
    </row>
    <row r="61" spans="1:2" ht="14.45" x14ac:dyDescent="0.3">
      <c r="A61" s="42" t="s">
        <v>257</v>
      </c>
      <c r="B61" s="41">
        <v>1281</v>
      </c>
    </row>
    <row r="62" spans="1:2" ht="14.45" x14ac:dyDescent="0.3">
      <c r="A62" s="42" t="s">
        <v>270</v>
      </c>
      <c r="B62" s="41">
        <v>1811</v>
      </c>
    </row>
    <row r="63" spans="1:2" ht="14.45" x14ac:dyDescent="0.3">
      <c r="A63" s="42" t="s">
        <v>375</v>
      </c>
      <c r="B63" s="41">
        <v>5005</v>
      </c>
    </row>
    <row r="64" spans="1:2" ht="14.45" x14ac:dyDescent="0.3">
      <c r="A64" s="42" t="s">
        <v>530</v>
      </c>
      <c r="B64" s="41">
        <v>8131</v>
      </c>
    </row>
    <row r="65" spans="1:2" ht="14.45" x14ac:dyDescent="0.3">
      <c r="A65" s="42" t="s">
        <v>328</v>
      </c>
      <c r="B65" s="41">
        <v>3600</v>
      </c>
    </row>
    <row r="66" spans="1:2" ht="14.45" x14ac:dyDescent="0.3">
      <c r="A66" s="42" t="s">
        <v>386</v>
      </c>
      <c r="B66" s="41">
        <v>5061</v>
      </c>
    </row>
    <row r="67" spans="1:2" ht="14.45" x14ac:dyDescent="0.3">
      <c r="A67" s="42" t="s">
        <v>410</v>
      </c>
      <c r="B67" s="41">
        <v>5981</v>
      </c>
    </row>
    <row r="68" spans="1:2" ht="27.6" x14ac:dyDescent="0.3">
      <c r="A68" s="42" t="s">
        <v>387</v>
      </c>
      <c r="B68" s="41">
        <v>5081</v>
      </c>
    </row>
    <row r="69" spans="1:2" ht="14.45" x14ac:dyDescent="0.3">
      <c r="A69" s="42" t="s">
        <v>360</v>
      </c>
      <c r="B69" s="45">
        <v>4511</v>
      </c>
    </row>
    <row r="70" spans="1:2" ht="27.6" x14ac:dyDescent="0.3">
      <c r="A70" s="42" t="s">
        <v>353</v>
      </c>
      <c r="B70" s="45">
        <v>4381</v>
      </c>
    </row>
    <row r="71" spans="1:2" ht="27.6" x14ac:dyDescent="0.3">
      <c r="A71" s="42" t="s">
        <v>405</v>
      </c>
      <c r="B71" s="41">
        <v>5861</v>
      </c>
    </row>
    <row r="72" spans="1:2" ht="27.6" x14ac:dyDescent="0.3">
      <c r="A72" s="42" t="s">
        <v>527</v>
      </c>
      <c r="B72" s="25">
        <v>8019</v>
      </c>
    </row>
    <row r="73" spans="1:2" ht="27.6" x14ac:dyDescent="0.3">
      <c r="A73" s="42" t="s">
        <v>346</v>
      </c>
      <c r="B73" s="41">
        <v>4121</v>
      </c>
    </row>
    <row r="74" spans="1:2" ht="27.6" x14ac:dyDescent="0.3">
      <c r="A74" s="42" t="s">
        <v>241</v>
      </c>
      <c r="B74" s="41">
        <v>771</v>
      </c>
    </row>
    <row r="75" spans="1:2" ht="14.45" x14ac:dyDescent="0.3">
      <c r="A75" s="42" t="s">
        <v>392</v>
      </c>
      <c r="B75" s="41">
        <v>5381</v>
      </c>
    </row>
    <row r="76" spans="1:2" ht="14.45" x14ac:dyDescent="0.3">
      <c r="A76" s="44" t="s">
        <v>264</v>
      </c>
      <c r="B76" s="43">
        <v>1561</v>
      </c>
    </row>
    <row r="77" spans="1:2" ht="14.45" x14ac:dyDescent="0.3">
      <c r="A77" s="42" t="s">
        <v>265</v>
      </c>
      <c r="B77" s="41">
        <v>1601</v>
      </c>
    </row>
    <row r="78" spans="1:2" ht="27.6" x14ac:dyDescent="0.3">
      <c r="A78" s="42" t="s">
        <v>533</v>
      </c>
      <c r="B78" s="41">
        <v>8017</v>
      </c>
    </row>
    <row r="79" spans="1:2" ht="14.45" x14ac:dyDescent="0.3">
      <c r="A79" s="42" t="s">
        <v>266</v>
      </c>
      <c r="B79" s="41">
        <v>1641</v>
      </c>
    </row>
    <row r="80" spans="1:2" ht="14.45" x14ac:dyDescent="0.3">
      <c r="A80" s="42" t="s">
        <v>290</v>
      </c>
      <c r="B80" s="41">
        <v>2351</v>
      </c>
    </row>
    <row r="81" spans="1:2" ht="14.45" x14ac:dyDescent="0.3">
      <c r="A81" s="42" t="s">
        <v>385</v>
      </c>
      <c r="B81" s="41">
        <v>5051</v>
      </c>
    </row>
    <row r="82" spans="1:2" ht="14.45" x14ac:dyDescent="0.3">
      <c r="A82" s="42" t="s">
        <v>221</v>
      </c>
      <c r="B82" s="41">
        <v>251</v>
      </c>
    </row>
    <row r="83" spans="1:2" ht="14.45" x14ac:dyDescent="0.3">
      <c r="A83" s="42" t="s">
        <v>268</v>
      </c>
      <c r="B83" s="41">
        <v>1721</v>
      </c>
    </row>
    <row r="84" spans="1:2" ht="27.6" x14ac:dyDescent="0.3">
      <c r="A84" s="42" t="s">
        <v>376</v>
      </c>
      <c r="B84" s="41">
        <v>5006</v>
      </c>
    </row>
    <row r="85" spans="1:2" ht="27.6" x14ac:dyDescent="0.3">
      <c r="A85" s="42" t="s">
        <v>488</v>
      </c>
      <c r="B85" s="41">
        <v>7060</v>
      </c>
    </row>
    <row r="86" spans="1:2" ht="14.45" x14ac:dyDescent="0.3">
      <c r="A86" s="42" t="s">
        <v>381</v>
      </c>
      <c r="B86" s="41">
        <v>5032</v>
      </c>
    </row>
    <row r="87" spans="1:2" ht="27.6" x14ac:dyDescent="0.3">
      <c r="A87" s="42" t="s">
        <v>380</v>
      </c>
      <c r="B87" s="41">
        <v>5029</v>
      </c>
    </row>
    <row r="88" spans="1:2" ht="14.45" x14ac:dyDescent="0.3">
      <c r="A88" s="42" t="s">
        <v>269</v>
      </c>
      <c r="B88" s="41">
        <v>1801</v>
      </c>
    </row>
    <row r="89" spans="1:2" ht="14.45" x14ac:dyDescent="0.3">
      <c r="A89" s="42" t="s">
        <v>525</v>
      </c>
      <c r="B89" s="45">
        <v>7781</v>
      </c>
    </row>
    <row r="90" spans="1:2" ht="14.45" x14ac:dyDescent="0.3">
      <c r="A90" s="42" t="s">
        <v>240</v>
      </c>
      <c r="B90" s="41">
        <v>761</v>
      </c>
    </row>
    <row r="91" spans="1:2" ht="14.45" x14ac:dyDescent="0.3">
      <c r="A91" s="42" t="s">
        <v>271</v>
      </c>
      <c r="B91" s="41">
        <v>1841</v>
      </c>
    </row>
    <row r="92" spans="1:2" ht="14.45" x14ac:dyDescent="0.3">
      <c r="A92" s="42" t="s">
        <v>273</v>
      </c>
      <c r="B92" s="41">
        <v>1921</v>
      </c>
    </row>
    <row r="93" spans="1:2" ht="14.45" x14ac:dyDescent="0.3">
      <c r="A93" s="42" t="s">
        <v>274</v>
      </c>
      <c r="B93" s="41">
        <v>2001</v>
      </c>
    </row>
    <row r="94" spans="1:2" ht="14.45" x14ac:dyDescent="0.3">
      <c r="A94" s="42" t="s">
        <v>400</v>
      </c>
      <c r="B94" s="41">
        <v>5561</v>
      </c>
    </row>
    <row r="95" spans="1:2" ht="27.6" x14ac:dyDescent="0.3">
      <c r="A95" s="42" t="s">
        <v>314</v>
      </c>
      <c r="B95" s="45">
        <v>3101</v>
      </c>
    </row>
    <row r="96" spans="1:2" ht="14.45" x14ac:dyDescent="0.3">
      <c r="A96" s="42" t="s">
        <v>258</v>
      </c>
      <c r="B96" s="41">
        <v>1361</v>
      </c>
    </row>
    <row r="97" spans="1:2" ht="14.45" x14ac:dyDescent="0.3">
      <c r="A97" s="42" t="s">
        <v>278</v>
      </c>
      <c r="B97" s="41">
        <v>2081</v>
      </c>
    </row>
    <row r="98" spans="1:2" ht="14.45" x14ac:dyDescent="0.3">
      <c r="A98" s="42" t="s">
        <v>485</v>
      </c>
      <c r="B98" s="41">
        <v>7051</v>
      </c>
    </row>
    <row r="99" spans="1:2" ht="27.6" x14ac:dyDescent="0.3">
      <c r="A99" s="42" t="s">
        <v>342</v>
      </c>
      <c r="B99" s="41">
        <v>4031</v>
      </c>
    </row>
    <row r="100" spans="1:2" ht="27.6" x14ac:dyDescent="0.3">
      <c r="A100" s="44" t="s">
        <v>413</v>
      </c>
      <c r="B100" s="43">
        <v>6011</v>
      </c>
    </row>
    <row r="101" spans="1:2" ht="14.45" x14ac:dyDescent="0.3">
      <c r="A101" s="42" t="s">
        <v>368</v>
      </c>
      <c r="B101" s="41">
        <v>4801</v>
      </c>
    </row>
    <row r="102" spans="1:2" ht="14.45" x14ac:dyDescent="0.3">
      <c r="A102" s="42" t="s">
        <v>438</v>
      </c>
      <c r="B102" s="45">
        <v>6211</v>
      </c>
    </row>
    <row r="103" spans="1:2" ht="14.45" x14ac:dyDescent="0.3">
      <c r="A103" s="42" t="s">
        <v>281</v>
      </c>
      <c r="B103" s="41">
        <v>2161</v>
      </c>
    </row>
    <row r="104" spans="1:2" ht="14.45" x14ac:dyDescent="0.3">
      <c r="A104" s="42" t="s">
        <v>224</v>
      </c>
      <c r="B104" s="41">
        <v>311</v>
      </c>
    </row>
    <row r="105" spans="1:2" ht="14.45" x14ac:dyDescent="0.3">
      <c r="A105" s="42" t="s">
        <v>284</v>
      </c>
      <c r="B105" s="41">
        <v>2241</v>
      </c>
    </row>
    <row r="106" spans="1:2" ht="14.45" x14ac:dyDescent="0.3">
      <c r="A106" s="42" t="s">
        <v>285</v>
      </c>
      <c r="B106" s="41">
        <v>2261</v>
      </c>
    </row>
    <row r="107" spans="1:2" ht="14.45" x14ac:dyDescent="0.3">
      <c r="A107" s="42" t="s">
        <v>286</v>
      </c>
      <c r="B107" s="41">
        <v>2281</v>
      </c>
    </row>
    <row r="108" spans="1:2" ht="14.45" x14ac:dyDescent="0.3">
      <c r="A108" s="42" t="s">
        <v>287</v>
      </c>
      <c r="B108" s="41">
        <v>2321</v>
      </c>
    </row>
    <row r="109" spans="1:2" ht="14.45" x14ac:dyDescent="0.3">
      <c r="A109" s="42" t="s">
        <v>439</v>
      </c>
      <c r="B109" s="41">
        <v>6221</v>
      </c>
    </row>
    <row r="110" spans="1:2" ht="14.45" x14ac:dyDescent="0.3">
      <c r="A110" s="42" t="s">
        <v>358</v>
      </c>
      <c r="B110" s="41">
        <v>4491</v>
      </c>
    </row>
    <row r="111" spans="1:2" ht="14.45" x14ac:dyDescent="0.3">
      <c r="A111" s="42" t="s">
        <v>437</v>
      </c>
      <c r="B111" s="41">
        <v>6171</v>
      </c>
    </row>
    <row r="112" spans="1:2" ht="14.45" x14ac:dyDescent="0.3">
      <c r="A112" s="42" t="s">
        <v>272</v>
      </c>
      <c r="B112" s="41">
        <v>1881</v>
      </c>
    </row>
    <row r="113" spans="1:2" ht="14.45" x14ac:dyDescent="0.3">
      <c r="A113" s="42" t="s">
        <v>291</v>
      </c>
      <c r="B113" s="41">
        <v>2361</v>
      </c>
    </row>
    <row r="114" spans="1:2" ht="14.45" x14ac:dyDescent="0.3">
      <c r="A114" s="42" t="s">
        <v>279</v>
      </c>
      <c r="B114" s="41">
        <v>2111</v>
      </c>
    </row>
    <row r="115" spans="1:2" ht="14.45" x14ac:dyDescent="0.3">
      <c r="A115" s="42" t="s">
        <v>459</v>
      </c>
      <c r="B115" s="41">
        <v>6751</v>
      </c>
    </row>
    <row r="116" spans="1:2" ht="27.6" x14ac:dyDescent="0.3">
      <c r="A116" s="42" t="s">
        <v>499</v>
      </c>
      <c r="B116" s="41">
        <v>7191</v>
      </c>
    </row>
    <row r="117" spans="1:2" ht="14.45" x14ac:dyDescent="0.3">
      <c r="A117" s="42" t="s">
        <v>440</v>
      </c>
      <c r="B117" s="41">
        <v>6231</v>
      </c>
    </row>
    <row r="118" spans="1:2" ht="14.45" x14ac:dyDescent="0.3">
      <c r="A118" s="42" t="s">
        <v>494</v>
      </c>
      <c r="B118" s="41">
        <v>7111</v>
      </c>
    </row>
    <row r="119" spans="1:2" ht="14.45" x14ac:dyDescent="0.3">
      <c r="A119" s="42" t="s">
        <v>495</v>
      </c>
      <c r="B119" s="41">
        <v>7131</v>
      </c>
    </row>
    <row r="120" spans="1:2" ht="14.45" x14ac:dyDescent="0.3">
      <c r="A120" s="42" t="s">
        <v>293</v>
      </c>
      <c r="B120" s="41">
        <v>2401</v>
      </c>
    </row>
    <row r="121" spans="1:2" ht="14.45" x14ac:dyDescent="0.3">
      <c r="A121" s="42" t="s">
        <v>441</v>
      </c>
      <c r="B121" s="45">
        <v>6241</v>
      </c>
    </row>
    <row r="122" spans="1:2" ht="27.6" x14ac:dyDescent="0.3">
      <c r="A122" s="42" t="s">
        <v>249</v>
      </c>
      <c r="B122" s="41">
        <v>1014</v>
      </c>
    </row>
    <row r="123" spans="1:2" ht="14.45" x14ac:dyDescent="0.3">
      <c r="A123" s="44" t="s">
        <v>294</v>
      </c>
      <c r="B123" s="43">
        <v>2501</v>
      </c>
    </row>
    <row r="124" spans="1:2" ht="14.45" x14ac:dyDescent="0.3">
      <c r="A124" s="42" t="s">
        <v>442</v>
      </c>
      <c r="B124" s="41">
        <v>6251</v>
      </c>
    </row>
    <row r="125" spans="1:2" ht="14.45" x14ac:dyDescent="0.3">
      <c r="A125" s="42" t="s">
        <v>496</v>
      </c>
      <c r="B125" s="41">
        <v>7151</v>
      </c>
    </row>
    <row r="126" spans="1:2" ht="14.45" x14ac:dyDescent="0.3">
      <c r="A126" s="42" t="s">
        <v>449</v>
      </c>
      <c r="B126" s="41">
        <v>6411</v>
      </c>
    </row>
    <row r="127" spans="1:2" ht="27.6" x14ac:dyDescent="0.3">
      <c r="A127" s="42" t="s">
        <v>450</v>
      </c>
      <c r="B127" s="41">
        <v>6441</v>
      </c>
    </row>
    <row r="128" spans="1:2" ht="14.45" x14ac:dyDescent="0.3">
      <c r="A128" s="42" t="s">
        <v>389</v>
      </c>
      <c r="B128" s="41">
        <v>5141</v>
      </c>
    </row>
    <row r="129" spans="1:2" ht="14.45" x14ac:dyDescent="0.3">
      <c r="A129" s="42" t="s">
        <v>393</v>
      </c>
      <c r="B129" s="41">
        <v>5384</v>
      </c>
    </row>
    <row r="130" spans="1:2" ht="14.45" x14ac:dyDescent="0.3">
      <c r="A130" s="42" t="s">
        <v>416</v>
      </c>
      <c r="B130" s="41">
        <v>6014</v>
      </c>
    </row>
    <row r="131" spans="1:2" ht="27.6" x14ac:dyDescent="0.3">
      <c r="A131" s="42" t="s">
        <v>493</v>
      </c>
      <c r="B131" s="41">
        <v>7090</v>
      </c>
    </row>
    <row r="132" spans="1:2" ht="14.45" x14ac:dyDescent="0.3">
      <c r="A132" s="42" t="s">
        <v>470</v>
      </c>
      <c r="B132" s="45">
        <v>7007</v>
      </c>
    </row>
    <row r="133" spans="1:2" ht="27.6" x14ac:dyDescent="0.3">
      <c r="A133" s="42" t="s">
        <v>425</v>
      </c>
      <c r="B133" s="45">
        <v>6045</v>
      </c>
    </row>
    <row r="134" spans="1:2" ht="27.6" x14ac:dyDescent="0.3">
      <c r="A134" s="42" t="s">
        <v>354</v>
      </c>
      <c r="B134" s="41">
        <v>4391</v>
      </c>
    </row>
    <row r="135" spans="1:2" ht="27.6" x14ac:dyDescent="0.3">
      <c r="A135" s="42" t="s">
        <v>469</v>
      </c>
      <c r="B135" s="41">
        <v>7005</v>
      </c>
    </row>
    <row r="136" spans="1:2" ht="27.6" x14ac:dyDescent="0.3">
      <c r="A136" s="42" t="s">
        <v>280</v>
      </c>
      <c r="B136" s="41">
        <v>2151</v>
      </c>
    </row>
    <row r="137" spans="1:2" ht="27.6" x14ac:dyDescent="0.3">
      <c r="A137" s="42" t="s">
        <v>233</v>
      </c>
      <c r="B137" s="41">
        <v>481</v>
      </c>
    </row>
    <row r="138" spans="1:2" ht="14.45" x14ac:dyDescent="0.3">
      <c r="A138" s="42" t="s">
        <v>528</v>
      </c>
      <c r="B138" s="41">
        <v>8101</v>
      </c>
    </row>
    <row r="139" spans="1:2" ht="27.6" x14ac:dyDescent="0.3">
      <c r="A139" s="42" t="s">
        <v>308</v>
      </c>
      <c r="B139" s="41">
        <v>3021</v>
      </c>
    </row>
    <row r="140" spans="1:2" x14ac:dyDescent="0.25">
      <c r="A140" s="42" t="s">
        <v>289</v>
      </c>
      <c r="B140" s="41">
        <v>2341</v>
      </c>
    </row>
    <row r="141" spans="1:2" x14ac:dyDescent="0.25">
      <c r="A141" s="42" t="s">
        <v>282</v>
      </c>
      <c r="B141" s="41">
        <v>2181</v>
      </c>
    </row>
    <row r="142" spans="1:2" x14ac:dyDescent="0.25">
      <c r="A142" s="42" t="s">
        <v>444</v>
      </c>
      <c r="B142" s="41">
        <v>6301</v>
      </c>
    </row>
    <row r="143" spans="1:2" x14ac:dyDescent="0.25">
      <c r="A143" s="42" t="s">
        <v>262</v>
      </c>
      <c r="B143" s="41">
        <v>1481</v>
      </c>
    </row>
    <row r="144" spans="1:2" x14ac:dyDescent="0.25">
      <c r="A144" s="42" t="s">
        <v>461</v>
      </c>
      <c r="B144" s="41">
        <v>6771</v>
      </c>
    </row>
    <row r="145" spans="1:2" x14ac:dyDescent="0.25">
      <c r="A145" s="42" t="s">
        <v>447</v>
      </c>
      <c r="B145" s="41">
        <v>6361</v>
      </c>
    </row>
    <row r="146" spans="1:2" x14ac:dyDescent="0.25">
      <c r="A146" s="42" t="s">
        <v>504</v>
      </c>
      <c r="B146" s="41">
        <v>7291</v>
      </c>
    </row>
    <row r="147" spans="1:2" ht="25.5" x14ac:dyDescent="0.25">
      <c r="A147" s="44" t="s">
        <v>355</v>
      </c>
      <c r="B147" s="43">
        <v>4401</v>
      </c>
    </row>
    <row r="148" spans="1:2" x14ac:dyDescent="0.25">
      <c r="A148" s="42" t="s">
        <v>298</v>
      </c>
      <c r="B148" s="41">
        <v>2651</v>
      </c>
    </row>
    <row r="149" spans="1:2" x14ac:dyDescent="0.25">
      <c r="A149" s="42" t="s">
        <v>299</v>
      </c>
      <c r="B149" s="41">
        <v>2661</v>
      </c>
    </row>
    <row r="150" spans="1:2" x14ac:dyDescent="0.25">
      <c r="A150" s="42" t="s">
        <v>300</v>
      </c>
      <c r="B150" s="41">
        <v>2781</v>
      </c>
    </row>
    <row r="151" spans="1:2" x14ac:dyDescent="0.25">
      <c r="A151" s="42" t="s">
        <v>445</v>
      </c>
      <c r="B151" s="41">
        <v>6331</v>
      </c>
    </row>
    <row r="152" spans="1:2" x14ac:dyDescent="0.25">
      <c r="A152" s="42" t="s">
        <v>301</v>
      </c>
      <c r="B152" s="41">
        <v>2801</v>
      </c>
    </row>
    <row r="153" spans="1:2" x14ac:dyDescent="0.25">
      <c r="A153" s="42" t="s">
        <v>446</v>
      </c>
      <c r="B153" s="41">
        <v>6351</v>
      </c>
    </row>
    <row r="154" spans="1:2" x14ac:dyDescent="0.25">
      <c r="A154" s="42" t="s">
        <v>302</v>
      </c>
      <c r="B154" s="41">
        <v>2821</v>
      </c>
    </row>
    <row r="155" spans="1:2" x14ac:dyDescent="0.25">
      <c r="A155" s="42" t="s">
        <v>467</v>
      </c>
      <c r="B155" s="41">
        <v>6921</v>
      </c>
    </row>
    <row r="156" spans="1:2" x14ac:dyDescent="0.25">
      <c r="A156" s="42" t="s">
        <v>305</v>
      </c>
      <c r="B156" s="41">
        <v>2941</v>
      </c>
    </row>
    <row r="157" spans="1:2" ht="25.5" x14ac:dyDescent="0.25">
      <c r="A157" s="42" t="s">
        <v>479</v>
      </c>
      <c r="B157" s="41">
        <v>7033</v>
      </c>
    </row>
    <row r="158" spans="1:2" x14ac:dyDescent="0.25">
      <c r="A158" s="42" t="s">
        <v>436</v>
      </c>
      <c r="B158" s="41">
        <v>6161</v>
      </c>
    </row>
    <row r="159" spans="1:2" ht="25.5" x14ac:dyDescent="0.25">
      <c r="A159" s="42" t="s">
        <v>489</v>
      </c>
      <c r="B159" s="41">
        <v>7066</v>
      </c>
    </row>
    <row r="160" spans="1:2" x14ac:dyDescent="0.25">
      <c r="A160" s="42" t="s">
        <v>303</v>
      </c>
      <c r="B160" s="41">
        <v>2901</v>
      </c>
    </row>
    <row r="161" spans="1:2" ht="25.5" x14ac:dyDescent="0.25">
      <c r="A161" s="44" t="s">
        <v>213</v>
      </c>
      <c r="B161" s="43">
        <v>81</v>
      </c>
    </row>
    <row r="162" spans="1:2" x14ac:dyDescent="0.25">
      <c r="A162" s="44" t="s">
        <v>306</v>
      </c>
      <c r="B162" s="43">
        <v>2981</v>
      </c>
    </row>
    <row r="163" spans="1:2" x14ac:dyDescent="0.25">
      <c r="A163" s="42" t="s">
        <v>267</v>
      </c>
      <c r="B163" s="41">
        <v>1681</v>
      </c>
    </row>
    <row r="164" spans="1:2" ht="25.5" x14ac:dyDescent="0.25">
      <c r="A164" s="42" t="s">
        <v>377</v>
      </c>
      <c r="B164" s="41">
        <v>5007</v>
      </c>
    </row>
    <row r="165" spans="1:2" ht="25.5" x14ac:dyDescent="0.25">
      <c r="A165" s="42" t="s">
        <v>379</v>
      </c>
      <c r="B165" s="41">
        <v>5025</v>
      </c>
    </row>
    <row r="166" spans="1:2" ht="25.5" x14ac:dyDescent="0.25">
      <c r="A166" s="42" t="s">
        <v>383</v>
      </c>
      <c r="B166" s="41">
        <v>5043</v>
      </c>
    </row>
    <row r="167" spans="1:2" x14ac:dyDescent="0.25">
      <c r="A167" s="42" t="s">
        <v>304</v>
      </c>
      <c r="B167" s="41">
        <v>2911</v>
      </c>
    </row>
    <row r="168" spans="1:2" x14ac:dyDescent="0.25">
      <c r="A168" s="42" t="s">
        <v>311</v>
      </c>
      <c r="B168" s="41">
        <v>3041</v>
      </c>
    </row>
    <row r="169" spans="1:2" ht="25.5" x14ac:dyDescent="0.25">
      <c r="A169" s="42" t="s">
        <v>297</v>
      </c>
      <c r="B169" s="41">
        <v>2581</v>
      </c>
    </row>
    <row r="170" spans="1:2" x14ac:dyDescent="0.25">
      <c r="A170" s="42" t="s">
        <v>448</v>
      </c>
      <c r="B170" s="41">
        <v>6391</v>
      </c>
    </row>
    <row r="171" spans="1:2" x14ac:dyDescent="0.25">
      <c r="A171" s="42" t="s">
        <v>403</v>
      </c>
      <c r="B171" s="41">
        <v>5711</v>
      </c>
    </row>
    <row r="172" spans="1:2" x14ac:dyDescent="0.25">
      <c r="A172" s="42" t="s">
        <v>212</v>
      </c>
      <c r="B172" s="41">
        <v>73</v>
      </c>
    </row>
    <row r="173" spans="1:2" x14ac:dyDescent="0.25">
      <c r="A173" s="42" t="s">
        <v>323</v>
      </c>
      <c r="B173" s="41">
        <v>3421</v>
      </c>
    </row>
    <row r="174" spans="1:2" x14ac:dyDescent="0.25">
      <c r="A174" s="42" t="s">
        <v>259</v>
      </c>
      <c r="B174" s="41">
        <v>1371</v>
      </c>
    </row>
    <row r="175" spans="1:2" ht="25.5" x14ac:dyDescent="0.25">
      <c r="A175" s="42" t="s">
        <v>426</v>
      </c>
      <c r="B175" s="41">
        <v>6047</v>
      </c>
    </row>
    <row r="176" spans="1:2" x14ac:dyDescent="0.25">
      <c r="A176" s="42" t="s">
        <v>214</v>
      </c>
      <c r="B176" s="41">
        <v>100</v>
      </c>
    </row>
    <row r="177" spans="1:2" x14ac:dyDescent="0.25">
      <c r="A177" s="42" t="s">
        <v>497</v>
      </c>
      <c r="B177" s="41">
        <v>7160</v>
      </c>
    </row>
    <row r="178" spans="1:2" x14ac:dyDescent="0.25">
      <c r="A178" s="42" t="s">
        <v>414</v>
      </c>
      <c r="B178" s="41">
        <v>6012</v>
      </c>
    </row>
    <row r="179" spans="1:2" x14ac:dyDescent="0.25">
      <c r="A179" s="42" t="s">
        <v>313</v>
      </c>
      <c r="B179" s="41">
        <v>3100</v>
      </c>
    </row>
    <row r="180" spans="1:2" ht="25.5" x14ac:dyDescent="0.25">
      <c r="A180" s="42" t="s">
        <v>481</v>
      </c>
      <c r="B180" s="41">
        <v>7037</v>
      </c>
    </row>
    <row r="181" spans="1:2" ht="25.5" x14ac:dyDescent="0.25">
      <c r="A181" s="42" t="s">
        <v>477</v>
      </c>
      <c r="B181" s="41">
        <v>7024</v>
      </c>
    </row>
    <row r="182" spans="1:2" x14ac:dyDescent="0.25">
      <c r="A182" s="42" t="s">
        <v>475</v>
      </c>
      <c r="B182" s="41">
        <v>7018</v>
      </c>
    </row>
    <row r="183" spans="1:2" ht="25.5" x14ac:dyDescent="0.25">
      <c r="A183" s="42" t="s">
        <v>423</v>
      </c>
      <c r="B183" s="41">
        <v>6033</v>
      </c>
    </row>
    <row r="184" spans="1:2" ht="25.5" x14ac:dyDescent="0.25">
      <c r="A184" s="42" t="s">
        <v>251</v>
      </c>
      <c r="B184" s="41">
        <v>1017</v>
      </c>
    </row>
    <row r="185" spans="1:2" ht="25.5" x14ac:dyDescent="0.25">
      <c r="A185" s="42" t="s">
        <v>412</v>
      </c>
      <c r="B185" s="41">
        <v>6009</v>
      </c>
    </row>
    <row r="186" spans="1:2" x14ac:dyDescent="0.25">
      <c r="A186" s="42" t="s">
        <v>307</v>
      </c>
      <c r="B186" s="41">
        <v>3000</v>
      </c>
    </row>
    <row r="187" spans="1:2" ht="25.5" x14ac:dyDescent="0.25">
      <c r="A187" s="42" t="s">
        <v>472</v>
      </c>
      <c r="B187" s="41">
        <v>7014</v>
      </c>
    </row>
    <row r="188" spans="1:2" x14ac:dyDescent="0.25">
      <c r="A188" s="42" t="s">
        <v>217</v>
      </c>
      <c r="B188" s="41">
        <v>111</v>
      </c>
    </row>
    <row r="189" spans="1:2" x14ac:dyDescent="0.25">
      <c r="A189" s="42" t="s">
        <v>316</v>
      </c>
      <c r="B189" s="41">
        <v>3141</v>
      </c>
    </row>
    <row r="190" spans="1:2" ht="25.5" x14ac:dyDescent="0.25">
      <c r="A190" s="42" t="s">
        <v>498</v>
      </c>
      <c r="B190" s="45">
        <v>7171</v>
      </c>
    </row>
    <row r="191" spans="1:2" x14ac:dyDescent="0.25">
      <c r="A191" s="42" t="s">
        <v>317</v>
      </c>
      <c r="B191" s="41">
        <v>3181</v>
      </c>
    </row>
    <row r="192" spans="1:2" ht="25.5" x14ac:dyDescent="0.25">
      <c r="A192" s="42" t="s">
        <v>429</v>
      </c>
      <c r="B192" s="41">
        <v>6052</v>
      </c>
    </row>
    <row r="193" spans="1:2" x14ac:dyDescent="0.25">
      <c r="A193" s="42" t="s">
        <v>500</v>
      </c>
      <c r="B193" s="41">
        <v>7231</v>
      </c>
    </row>
    <row r="194" spans="1:2" x14ac:dyDescent="0.25">
      <c r="A194" s="42" t="s">
        <v>501</v>
      </c>
      <c r="B194" s="41">
        <v>7251</v>
      </c>
    </row>
    <row r="195" spans="1:2" ht="25.5" x14ac:dyDescent="0.25">
      <c r="A195" s="42" t="s">
        <v>487</v>
      </c>
      <c r="B195" s="41">
        <v>7058</v>
      </c>
    </row>
    <row r="196" spans="1:2" ht="25.5" x14ac:dyDescent="0.25">
      <c r="A196" s="42" t="s">
        <v>427</v>
      </c>
      <c r="B196" s="41">
        <v>6048</v>
      </c>
    </row>
    <row r="197" spans="1:2" x14ac:dyDescent="0.25">
      <c r="A197" s="42" t="s">
        <v>216</v>
      </c>
      <c r="B197" s="41">
        <v>102</v>
      </c>
    </row>
    <row r="198" spans="1:2" x14ac:dyDescent="0.25">
      <c r="A198" s="42" t="s">
        <v>503</v>
      </c>
      <c r="B198" s="41">
        <v>7271</v>
      </c>
    </row>
    <row r="199" spans="1:2" x14ac:dyDescent="0.25">
      <c r="A199" s="42" t="s">
        <v>505</v>
      </c>
      <c r="B199" s="41">
        <v>7301</v>
      </c>
    </row>
    <row r="200" spans="1:2" x14ac:dyDescent="0.25">
      <c r="A200" s="42" t="s">
        <v>318</v>
      </c>
      <c r="B200" s="41">
        <v>3241</v>
      </c>
    </row>
    <row r="201" spans="1:2" x14ac:dyDescent="0.25">
      <c r="A201" s="42" t="s">
        <v>319</v>
      </c>
      <c r="B201" s="41">
        <v>3261</v>
      </c>
    </row>
    <row r="202" spans="1:2" x14ac:dyDescent="0.25">
      <c r="A202" s="42" t="s">
        <v>506</v>
      </c>
      <c r="B202" s="41">
        <v>7341</v>
      </c>
    </row>
    <row r="203" spans="1:2" x14ac:dyDescent="0.25">
      <c r="A203" s="42" t="s">
        <v>508</v>
      </c>
      <c r="B203" s="41">
        <v>7361</v>
      </c>
    </row>
    <row r="204" spans="1:2" x14ac:dyDescent="0.25">
      <c r="A204" s="42" t="s">
        <v>511</v>
      </c>
      <c r="B204" s="41">
        <v>7391</v>
      </c>
    </row>
    <row r="205" spans="1:2" x14ac:dyDescent="0.25">
      <c r="A205" s="42" t="s">
        <v>451</v>
      </c>
      <c r="B205" s="41">
        <v>6501</v>
      </c>
    </row>
    <row r="206" spans="1:2" x14ac:dyDescent="0.25">
      <c r="A206" s="42" t="s">
        <v>519</v>
      </c>
      <c r="B206" s="45">
        <v>7631</v>
      </c>
    </row>
    <row r="207" spans="1:2" x14ac:dyDescent="0.25">
      <c r="A207" s="42" t="s">
        <v>510</v>
      </c>
      <c r="B207" s="41">
        <v>7381</v>
      </c>
    </row>
    <row r="208" spans="1:2" x14ac:dyDescent="0.25">
      <c r="A208" s="44" t="s">
        <v>512</v>
      </c>
      <c r="B208" s="43">
        <v>7411</v>
      </c>
    </row>
    <row r="209" spans="1:2" x14ac:dyDescent="0.25">
      <c r="A209" s="42" t="s">
        <v>320</v>
      </c>
      <c r="B209" s="41">
        <v>3301</v>
      </c>
    </row>
    <row r="210" spans="1:2" x14ac:dyDescent="0.25">
      <c r="A210" s="42" t="s">
        <v>513</v>
      </c>
      <c r="B210" s="41">
        <v>7461</v>
      </c>
    </row>
    <row r="211" spans="1:2" x14ac:dyDescent="0.25">
      <c r="A211" s="42" t="s">
        <v>321</v>
      </c>
      <c r="B211" s="41">
        <v>3341</v>
      </c>
    </row>
    <row r="212" spans="1:2" x14ac:dyDescent="0.25">
      <c r="A212" s="42" t="s">
        <v>522</v>
      </c>
      <c r="B212" s="41">
        <v>7731</v>
      </c>
    </row>
    <row r="213" spans="1:2" x14ac:dyDescent="0.25">
      <c r="A213" s="42" t="s">
        <v>322</v>
      </c>
      <c r="B213" s="41">
        <v>3381</v>
      </c>
    </row>
    <row r="214" spans="1:2" x14ac:dyDescent="0.25">
      <c r="A214" s="42" t="s">
        <v>452</v>
      </c>
      <c r="B214" s="41">
        <v>6521</v>
      </c>
    </row>
    <row r="215" spans="1:2" x14ac:dyDescent="0.25">
      <c r="A215" s="42" t="s">
        <v>514</v>
      </c>
      <c r="B215" s="41">
        <v>7511</v>
      </c>
    </row>
    <row r="216" spans="1:2" x14ac:dyDescent="0.25">
      <c r="A216" s="42" t="s">
        <v>515</v>
      </c>
      <c r="B216" s="41">
        <v>7531</v>
      </c>
    </row>
    <row r="217" spans="1:2" x14ac:dyDescent="0.25">
      <c r="A217" s="42" t="s">
        <v>325</v>
      </c>
      <c r="B217" s="41">
        <v>3501</v>
      </c>
    </row>
    <row r="218" spans="1:2" x14ac:dyDescent="0.25">
      <c r="A218" s="42" t="s">
        <v>327</v>
      </c>
      <c r="B218" s="41">
        <v>3581</v>
      </c>
    </row>
    <row r="219" spans="1:2" ht="25.5" x14ac:dyDescent="0.25">
      <c r="A219" s="42" t="s">
        <v>388</v>
      </c>
      <c r="B219" s="41">
        <v>5131</v>
      </c>
    </row>
    <row r="220" spans="1:2" x14ac:dyDescent="0.25">
      <c r="A220" s="42" t="s">
        <v>409</v>
      </c>
      <c r="B220" s="41">
        <v>5971</v>
      </c>
    </row>
    <row r="221" spans="1:2" x14ac:dyDescent="0.25">
      <c r="A221" s="42" t="s">
        <v>330</v>
      </c>
      <c r="B221" s="41">
        <v>3661</v>
      </c>
    </row>
    <row r="222" spans="1:2" ht="25.5" x14ac:dyDescent="0.25">
      <c r="A222" s="42" t="s">
        <v>246</v>
      </c>
      <c r="B222" s="41">
        <v>921</v>
      </c>
    </row>
    <row r="223" spans="1:2" x14ac:dyDescent="0.25">
      <c r="A223" s="42" t="s">
        <v>331</v>
      </c>
      <c r="B223" s="41">
        <v>3701</v>
      </c>
    </row>
    <row r="224" spans="1:2" x14ac:dyDescent="0.25">
      <c r="A224" s="42" t="s">
        <v>453</v>
      </c>
      <c r="B224" s="41">
        <v>6571</v>
      </c>
    </row>
    <row r="225" spans="1:2" x14ac:dyDescent="0.25">
      <c r="A225" s="42" t="s">
        <v>333</v>
      </c>
      <c r="B225" s="41">
        <v>3821</v>
      </c>
    </row>
    <row r="226" spans="1:2" x14ac:dyDescent="0.25">
      <c r="A226" s="42" t="s">
        <v>454</v>
      </c>
      <c r="B226" s="41">
        <v>6591</v>
      </c>
    </row>
    <row r="227" spans="1:2" x14ac:dyDescent="0.25">
      <c r="A227" s="42" t="s">
        <v>334</v>
      </c>
      <c r="B227" s="41">
        <v>3861</v>
      </c>
    </row>
    <row r="228" spans="1:2" x14ac:dyDescent="0.25">
      <c r="A228" s="42" t="s">
        <v>335</v>
      </c>
      <c r="B228" s="41">
        <v>3901</v>
      </c>
    </row>
    <row r="229" spans="1:2" x14ac:dyDescent="0.25">
      <c r="A229" s="42" t="s">
        <v>516</v>
      </c>
      <c r="B229" s="41">
        <v>7541</v>
      </c>
    </row>
    <row r="230" spans="1:2" x14ac:dyDescent="0.25">
      <c r="A230" s="42" t="s">
        <v>336</v>
      </c>
      <c r="B230" s="41">
        <v>3941</v>
      </c>
    </row>
    <row r="231" spans="1:2" x14ac:dyDescent="0.25">
      <c r="A231" s="42" t="s">
        <v>456</v>
      </c>
      <c r="B231" s="41">
        <v>6631</v>
      </c>
    </row>
    <row r="232" spans="1:2" x14ac:dyDescent="0.25">
      <c r="A232" s="42" t="s">
        <v>517</v>
      </c>
      <c r="B232" s="41">
        <v>7591</v>
      </c>
    </row>
    <row r="233" spans="1:2" ht="25.5" x14ac:dyDescent="0.25">
      <c r="A233" s="42" t="s">
        <v>337</v>
      </c>
      <c r="B233" s="41">
        <v>3981</v>
      </c>
    </row>
    <row r="234" spans="1:2" x14ac:dyDescent="0.25">
      <c r="A234" s="42" t="s">
        <v>338</v>
      </c>
      <c r="B234" s="41">
        <v>4001</v>
      </c>
    </row>
    <row r="235" spans="1:2" x14ac:dyDescent="0.25">
      <c r="A235" s="42" t="s">
        <v>341</v>
      </c>
      <c r="B235" s="41">
        <v>4021</v>
      </c>
    </row>
    <row r="236" spans="1:2" x14ac:dyDescent="0.25">
      <c r="A236" s="42" t="s">
        <v>343</v>
      </c>
      <c r="B236" s="41">
        <v>4061</v>
      </c>
    </row>
    <row r="237" spans="1:2" x14ac:dyDescent="0.25">
      <c r="A237" s="42" t="s">
        <v>296</v>
      </c>
      <c r="B237" s="41">
        <v>2521</v>
      </c>
    </row>
    <row r="238" spans="1:2" x14ac:dyDescent="0.25">
      <c r="A238" s="42" t="s">
        <v>345</v>
      </c>
      <c r="B238" s="41">
        <v>4091</v>
      </c>
    </row>
    <row r="239" spans="1:2" x14ac:dyDescent="0.25">
      <c r="A239" s="44" t="s">
        <v>347</v>
      </c>
      <c r="B239" s="43">
        <v>4171</v>
      </c>
    </row>
    <row r="240" spans="1:2" ht="25.5" x14ac:dyDescent="0.25">
      <c r="A240" s="42" t="s">
        <v>309</v>
      </c>
      <c r="B240" s="41">
        <v>3032</v>
      </c>
    </row>
    <row r="241" spans="1:2" ht="25.5" x14ac:dyDescent="0.25">
      <c r="A241" s="42" t="s">
        <v>478</v>
      </c>
      <c r="B241" s="41">
        <v>7032</v>
      </c>
    </row>
    <row r="242" spans="1:2" x14ac:dyDescent="0.25">
      <c r="A242" s="42" t="s">
        <v>348</v>
      </c>
      <c r="B242" s="41">
        <v>4241</v>
      </c>
    </row>
    <row r="243" spans="1:2" x14ac:dyDescent="0.25">
      <c r="A243" s="42" t="s">
        <v>349</v>
      </c>
      <c r="B243" s="41">
        <v>4261</v>
      </c>
    </row>
    <row r="244" spans="1:2" x14ac:dyDescent="0.25">
      <c r="A244" s="42" t="s">
        <v>457</v>
      </c>
      <c r="B244" s="41">
        <v>6681</v>
      </c>
    </row>
    <row r="245" spans="1:2" ht="25.5" x14ac:dyDescent="0.25">
      <c r="A245" s="42" t="s">
        <v>350</v>
      </c>
      <c r="B245" s="45">
        <v>4281</v>
      </c>
    </row>
    <row r="246" spans="1:2" x14ac:dyDescent="0.25">
      <c r="A246" s="42" t="s">
        <v>351</v>
      </c>
      <c r="B246" s="41">
        <v>4301</v>
      </c>
    </row>
    <row r="247" spans="1:2" x14ac:dyDescent="0.25">
      <c r="A247" s="42" t="s">
        <v>352</v>
      </c>
      <c r="B247" s="41">
        <v>4341</v>
      </c>
    </row>
    <row r="248" spans="1:2" x14ac:dyDescent="0.25">
      <c r="A248" s="42" t="s">
        <v>261</v>
      </c>
      <c r="B248" s="41">
        <v>1441</v>
      </c>
    </row>
    <row r="249" spans="1:2" x14ac:dyDescent="0.25">
      <c r="A249" s="42" t="s">
        <v>424</v>
      </c>
      <c r="B249" s="41">
        <v>6041</v>
      </c>
    </row>
    <row r="250" spans="1:2" x14ac:dyDescent="0.25">
      <c r="A250" s="42" t="s">
        <v>324</v>
      </c>
      <c r="B250" s="41">
        <v>3431</v>
      </c>
    </row>
    <row r="251" spans="1:2" x14ac:dyDescent="0.25">
      <c r="A251" s="42" t="s">
        <v>407</v>
      </c>
      <c r="B251" s="41">
        <v>5931</v>
      </c>
    </row>
    <row r="252" spans="1:2" x14ac:dyDescent="0.25">
      <c r="A252" s="42" t="s">
        <v>356</v>
      </c>
      <c r="B252" s="41">
        <v>4441</v>
      </c>
    </row>
    <row r="253" spans="1:2" x14ac:dyDescent="0.25">
      <c r="A253" s="42" t="s">
        <v>357</v>
      </c>
      <c r="B253" s="41">
        <v>4461</v>
      </c>
    </row>
    <row r="254" spans="1:2" x14ac:dyDescent="0.25">
      <c r="A254" s="44" t="s">
        <v>359</v>
      </c>
      <c r="B254" s="43">
        <v>4501</v>
      </c>
    </row>
    <row r="255" spans="1:2" x14ac:dyDescent="0.25">
      <c r="A255" s="42" t="s">
        <v>458</v>
      </c>
      <c r="B255" s="41">
        <v>6741</v>
      </c>
    </row>
    <row r="256" spans="1:2" x14ac:dyDescent="0.25">
      <c r="A256" s="42" t="s">
        <v>361</v>
      </c>
      <c r="B256" s="41">
        <v>4541</v>
      </c>
    </row>
    <row r="257" spans="1:2" x14ac:dyDescent="0.25">
      <c r="A257" s="42" t="s">
        <v>362</v>
      </c>
      <c r="B257" s="41">
        <v>4581</v>
      </c>
    </row>
    <row r="258" spans="1:2" x14ac:dyDescent="0.25">
      <c r="A258" s="42" t="s">
        <v>460</v>
      </c>
      <c r="B258" s="41">
        <v>6761</v>
      </c>
    </row>
    <row r="259" spans="1:2" x14ac:dyDescent="0.25">
      <c r="A259" s="42" t="s">
        <v>363</v>
      </c>
      <c r="B259" s="41">
        <v>4611</v>
      </c>
    </row>
    <row r="260" spans="1:2" x14ac:dyDescent="0.25">
      <c r="A260" s="42" t="s">
        <v>462</v>
      </c>
      <c r="B260" s="41">
        <v>6781</v>
      </c>
    </row>
    <row r="261" spans="1:2" x14ac:dyDescent="0.25">
      <c r="A261" s="42" t="s">
        <v>364</v>
      </c>
      <c r="B261" s="41">
        <v>4681</v>
      </c>
    </row>
    <row r="262" spans="1:2" x14ac:dyDescent="0.25">
      <c r="A262" s="42" t="s">
        <v>463</v>
      </c>
      <c r="B262" s="41">
        <v>6801</v>
      </c>
    </row>
    <row r="263" spans="1:2" ht="25.5" x14ac:dyDescent="0.25">
      <c r="A263" s="42" t="s">
        <v>509</v>
      </c>
      <c r="B263" s="41">
        <v>7371</v>
      </c>
    </row>
    <row r="264" spans="1:2" x14ac:dyDescent="0.25">
      <c r="A264" s="42" t="s">
        <v>531</v>
      </c>
      <c r="B264" s="41">
        <v>8151</v>
      </c>
    </row>
    <row r="265" spans="1:2" ht="25.5" x14ac:dyDescent="0.25">
      <c r="A265" s="42" t="s">
        <v>326</v>
      </c>
      <c r="B265" s="41">
        <v>3541</v>
      </c>
    </row>
    <row r="266" spans="1:2" x14ac:dyDescent="0.25">
      <c r="A266" s="42" t="s">
        <v>365</v>
      </c>
      <c r="B266" s="41">
        <v>4721</v>
      </c>
    </row>
    <row r="267" spans="1:2" x14ac:dyDescent="0.25">
      <c r="A267" s="42" t="s">
        <v>464</v>
      </c>
      <c r="B267" s="41">
        <v>6821</v>
      </c>
    </row>
    <row r="268" spans="1:2" x14ac:dyDescent="0.25">
      <c r="A268" s="42" t="s">
        <v>366</v>
      </c>
      <c r="B268" s="41">
        <v>4741</v>
      </c>
    </row>
    <row r="269" spans="1:2" x14ac:dyDescent="0.25">
      <c r="A269" s="42" t="s">
        <v>367</v>
      </c>
      <c r="B269" s="41">
        <v>4761</v>
      </c>
    </row>
    <row r="270" spans="1:2" x14ac:dyDescent="0.25">
      <c r="A270" s="42" t="s">
        <v>435</v>
      </c>
      <c r="B270" s="41">
        <v>6121</v>
      </c>
    </row>
    <row r="271" spans="1:2" ht="25.5" x14ac:dyDescent="0.25">
      <c r="A271" s="42" t="s">
        <v>532</v>
      </c>
      <c r="B271" s="41">
        <v>8181</v>
      </c>
    </row>
    <row r="272" spans="1:2" x14ac:dyDescent="0.25">
      <c r="A272" s="42" t="s">
        <v>369</v>
      </c>
      <c r="B272" s="41">
        <v>4841</v>
      </c>
    </row>
    <row r="273" spans="1:2" x14ac:dyDescent="0.25">
      <c r="A273" s="42" t="s">
        <v>370</v>
      </c>
      <c r="B273" s="41">
        <v>4881</v>
      </c>
    </row>
    <row r="274" spans="1:2" x14ac:dyDescent="0.25">
      <c r="A274" s="42" t="s">
        <v>371</v>
      </c>
      <c r="B274" s="41">
        <v>4921</v>
      </c>
    </row>
    <row r="275" spans="1:2" x14ac:dyDescent="0.25">
      <c r="A275" s="42" t="s">
        <v>372</v>
      </c>
      <c r="B275" s="41">
        <v>4961</v>
      </c>
    </row>
    <row r="276" spans="1:2" x14ac:dyDescent="0.25">
      <c r="A276" s="42" t="s">
        <v>373</v>
      </c>
      <c r="B276" s="41">
        <v>5001</v>
      </c>
    </row>
    <row r="277" spans="1:2" x14ac:dyDescent="0.25">
      <c r="A277" s="42" t="s">
        <v>465</v>
      </c>
      <c r="B277" s="41">
        <v>6841</v>
      </c>
    </row>
    <row r="278" spans="1:2" x14ac:dyDescent="0.25">
      <c r="A278" s="42" t="s">
        <v>382</v>
      </c>
      <c r="B278" s="41">
        <v>5041</v>
      </c>
    </row>
    <row r="279" spans="1:2" x14ac:dyDescent="0.25">
      <c r="A279" s="42" t="s">
        <v>417</v>
      </c>
      <c r="B279" s="41">
        <v>6015</v>
      </c>
    </row>
    <row r="280" spans="1:2" ht="25.5" x14ac:dyDescent="0.25">
      <c r="A280" s="42" t="s">
        <v>227</v>
      </c>
      <c r="B280" s="41">
        <v>339</v>
      </c>
    </row>
    <row r="281" spans="1:2" x14ac:dyDescent="0.25">
      <c r="A281" s="42" t="s">
        <v>226</v>
      </c>
      <c r="B281" s="41">
        <v>332</v>
      </c>
    </row>
    <row r="282" spans="1:2" ht="25.5" x14ac:dyDescent="0.25">
      <c r="A282" s="42" t="s">
        <v>340</v>
      </c>
      <c r="B282" s="41">
        <v>4012</v>
      </c>
    </row>
    <row r="283" spans="1:2" ht="25.5" x14ac:dyDescent="0.25">
      <c r="A283" s="42" t="s">
        <v>480</v>
      </c>
      <c r="B283" s="41">
        <v>7034</v>
      </c>
    </row>
    <row r="284" spans="1:2" ht="25.5" x14ac:dyDescent="0.25">
      <c r="A284" s="42" t="s">
        <v>482</v>
      </c>
      <c r="B284" s="41">
        <v>7038</v>
      </c>
    </row>
    <row r="285" spans="1:2" ht="25.5" x14ac:dyDescent="0.25">
      <c r="A285" s="42" t="s">
        <v>483</v>
      </c>
      <c r="B285" s="41">
        <v>7042</v>
      </c>
    </row>
    <row r="286" spans="1:2" ht="25.5" x14ac:dyDescent="0.25">
      <c r="A286" s="42" t="s">
        <v>415</v>
      </c>
      <c r="B286" s="41">
        <v>6013</v>
      </c>
    </row>
    <row r="287" spans="1:2" x14ac:dyDescent="0.25">
      <c r="A287" s="42" t="s">
        <v>310</v>
      </c>
      <c r="B287" s="41">
        <v>3033</v>
      </c>
    </row>
    <row r="288" spans="1:2" x14ac:dyDescent="0.25">
      <c r="A288" s="42" t="s">
        <v>374</v>
      </c>
      <c r="B288" s="41">
        <v>5003</v>
      </c>
    </row>
    <row r="289" spans="1:2" x14ac:dyDescent="0.25">
      <c r="A289" s="42" t="s">
        <v>520</v>
      </c>
      <c r="B289" s="41">
        <v>7701</v>
      </c>
    </row>
    <row r="290" spans="1:2" ht="25.5" x14ac:dyDescent="0.25">
      <c r="A290" s="42" t="s">
        <v>390</v>
      </c>
      <c r="B290" s="41">
        <v>5201</v>
      </c>
    </row>
    <row r="291" spans="1:2" x14ac:dyDescent="0.25">
      <c r="A291" s="42" t="s">
        <v>391</v>
      </c>
      <c r="B291" s="41">
        <v>5281</v>
      </c>
    </row>
    <row r="292" spans="1:2" x14ac:dyDescent="0.25">
      <c r="A292" s="42" t="s">
        <v>521</v>
      </c>
      <c r="B292" s="41">
        <v>7721</v>
      </c>
    </row>
    <row r="293" spans="1:2" x14ac:dyDescent="0.25">
      <c r="A293" s="42" t="s">
        <v>523</v>
      </c>
      <c r="B293" s="41">
        <v>7741</v>
      </c>
    </row>
    <row r="294" spans="1:2" x14ac:dyDescent="0.25">
      <c r="A294" s="42" t="s">
        <v>283</v>
      </c>
      <c r="B294" s="41">
        <v>2191</v>
      </c>
    </row>
    <row r="295" spans="1:2" ht="25.5" x14ac:dyDescent="0.25">
      <c r="A295" s="42" t="s">
        <v>421</v>
      </c>
      <c r="B295" s="41">
        <v>6024</v>
      </c>
    </row>
    <row r="296" spans="1:2" ht="25.5" x14ac:dyDescent="0.25">
      <c r="A296" s="42" t="s">
        <v>474</v>
      </c>
      <c r="B296" s="41">
        <v>7016</v>
      </c>
    </row>
    <row r="297" spans="1:2" x14ac:dyDescent="0.25">
      <c r="A297" s="42" t="s">
        <v>473</v>
      </c>
      <c r="B297" s="41">
        <v>7015</v>
      </c>
    </row>
    <row r="298" spans="1:2" x14ac:dyDescent="0.25">
      <c r="A298" s="42" t="s">
        <v>211</v>
      </c>
      <c r="B298" s="41">
        <v>72</v>
      </c>
    </row>
    <row r="299" spans="1:2" x14ac:dyDescent="0.25">
      <c r="A299" s="42" t="s">
        <v>395</v>
      </c>
      <c r="B299" s="41">
        <v>5421</v>
      </c>
    </row>
    <row r="300" spans="1:2" x14ac:dyDescent="0.25">
      <c r="A300" s="42" t="s">
        <v>396</v>
      </c>
      <c r="B300" s="41">
        <v>5431</v>
      </c>
    </row>
    <row r="301" spans="1:2" x14ac:dyDescent="0.25">
      <c r="A301" s="42" t="s">
        <v>397</v>
      </c>
      <c r="B301" s="41">
        <v>5441</v>
      </c>
    </row>
    <row r="302" spans="1:2" ht="25.5" x14ac:dyDescent="0.25">
      <c r="A302" s="42" t="s">
        <v>248</v>
      </c>
      <c r="B302" s="41">
        <v>1010</v>
      </c>
    </row>
    <row r="303" spans="1:2" x14ac:dyDescent="0.25">
      <c r="A303" s="42" t="s">
        <v>418</v>
      </c>
      <c r="B303" s="41">
        <v>6018</v>
      </c>
    </row>
    <row r="304" spans="1:2" ht="25.5" x14ac:dyDescent="0.25">
      <c r="A304" s="42" t="s">
        <v>277</v>
      </c>
      <c r="B304" s="41">
        <v>2060</v>
      </c>
    </row>
    <row r="305" spans="1:2" x14ac:dyDescent="0.25">
      <c r="A305" s="42" t="s">
        <v>443</v>
      </c>
      <c r="B305" s="41">
        <v>6281</v>
      </c>
    </row>
    <row r="306" spans="1:2" x14ac:dyDescent="0.25">
      <c r="A306" s="42" t="s">
        <v>312</v>
      </c>
      <c r="B306" s="41">
        <v>3051</v>
      </c>
    </row>
    <row r="307" spans="1:2" x14ac:dyDescent="0.25">
      <c r="A307" s="42" t="s">
        <v>398</v>
      </c>
      <c r="B307" s="41">
        <v>5481</v>
      </c>
    </row>
    <row r="308" spans="1:2" x14ac:dyDescent="0.25">
      <c r="A308" s="42" t="s">
        <v>399</v>
      </c>
      <c r="B308" s="41">
        <v>5521</v>
      </c>
    </row>
    <row r="309" spans="1:2" x14ac:dyDescent="0.25">
      <c r="A309" s="42" t="s">
        <v>401</v>
      </c>
      <c r="B309" s="41">
        <v>5601</v>
      </c>
    </row>
    <row r="310" spans="1:2" x14ac:dyDescent="0.25">
      <c r="A310" s="42" t="s">
        <v>230</v>
      </c>
      <c r="B310" s="41">
        <v>401</v>
      </c>
    </row>
    <row r="311" spans="1:2" x14ac:dyDescent="0.25">
      <c r="A311" s="42" t="s">
        <v>402</v>
      </c>
      <c r="B311" s="41">
        <v>5641</v>
      </c>
    </row>
    <row r="312" spans="1:2" x14ac:dyDescent="0.25">
      <c r="A312" s="42" t="s">
        <v>235</v>
      </c>
      <c r="B312" s="41">
        <v>561</v>
      </c>
    </row>
    <row r="313" spans="1:2" x14ac:dyDescent="0.25">
      <c r="A313" s="42" t="s">
        <v>466</v>
      </c>
      <c r="B313" s="41">
        <v>6901</v>
      </c>
    </row>
    <row r="314" spans="1:2" x14ac:dyDescent="0.25">
      <c r="A314" s="42" t="s">
        <v>315</v>
      </c>
      <c r="B314" s="41">
        <v>3111</v>
      </c>
    </row>
    <row r="315" spans="1:2" ht="25.5" x14ac:dyDescent="0.25">
      <c r="A315" s="42" t="s">
        <v>292</v>
      </c>
      <c r="B315" s="41">
        <v>2371</v>
      </c>
    </row>
    <row r="316" spans="1:2" x14ac:dyDescent="0.25">
      <c r="A316" s="42" t="s">
        <v>404</v>
      </c>
      <c r="B316" s="41">
        <v>5791</v>
      </c>
    </row>
    <row r="317" spans="1:2" x14ac:dyDescent="0.25">
      <c r="A317" s="42" t="s">
        <v>468</v>
      </c>
      <c r="B317" s="41">
        <v>6961</v>
      </c>
    </row>
    <row r="318" spans="1:2" ht="25.5" x14ac:dyDescent="0.25">
      <c r="A318" s="42" t="s">
        <v>484</v>
      </c>
      <c r="B318" s="41">
        <v>7049</v>
      </c>
    </row>
    <row r="319" spans="1:2" ht="25.5" x14ac:dyDescent="0.25">
      <c r="A319" s="42" t="s">
        <v>518</v>
      </c>
      <c r="B319" s="41">
        <v>7601</v>
      </c>
    </row>
    <row r="320" spans="1:2" x14ac:dyDescent="0.25">
      <c r="A320" s="42" t="s">
        <v>408</v>
      </c>
      <c r="B320" s="41">
        <v>5961</v>
      </c>
    </row>
    <row r="321" spans="1:2" ht="25.5" x14ac:dyDescent="0.25">
      <c r="A321" s="42" t="s">
        <v>486</v>
      </c>
      <c r="B321" s="41">
        <v>7056</v>
      </c>
    </row>
    <row r="322" spans="1:2" x14ac:dyDescent="0.25">
      <c r="A322" s="42" t="s">
        <v>252</v>
      </c>
      <c r="B322" s="41">
        <v>1020</v>
      </c>
    </row>
    <row r="323" spans="1:2" ht="25.5" x14ac:dyDescent="0.25">
      <c r="A323" s="42" t="s">
        <v>490</v>
      </c>
      <c r="B323" s="41">
        <v>7070</v>
      </c>
    </row>
    <row r="324" spans="1:2" ht="25.5" x14ac:dyDescent="0.25">
      <c r="A324" s="42" t="s">
        <v>295</v>
      </c>
      <c r="B324" s="41">
        <v>2511</v>
      </c>
    </row>
  </sheetData>
  <sortState ref="A3:A324">
    <sortCondition ref="A2:A324"/>
  </sortState>
  <conditionalFormatting sqref="A2:B60">
    <cfRule type="expression" dxfId="6" priority="11">
      <formula>#REF!=9999</formula>
    </cfRule>
  </conditionalFormatting>
  <conditionalFormatting sqref="A62:A131 A133:A136 B62:B136 A61:B61">
    <cfRule type="expression" dxfId="5" priority="10">
      <formula>#REF!=9999</formula>
    </cfRule>
  </conditionalFormatting>
  <conditionalFormatting sqref="A132 A137 A221:B221">
    <cfRule type="expression" dxfId="4" priority="9">
      <formula>$D132=9999</formula>
    </cfRule>
  </conditionalFormatting>
  <conditionalFormatting sqref="B137">
    <cfRule type="expression" dxfId="3" priority="8">
      <formula>$D137=9999</formula>
    </cfRule>
  </conditionalFormatting>
  <conditionalFormatting sqref="A138:B310 A313:B324">
    <cfRule type="expression" dxfId="2" priority="7">
      <formula>#REF!=9999</formula>
    </cfRule>
  </conditionalFormatting>
  <conditionalFormatting sqref="A311">
    <cfRule type="expression" dxfId="1" priority="3">
      <formula>$D311=9999</formula>
    </cfRule>
  </conditionalFormatting>
  <conditionalFormatting sqref="A312">
    <cfRule type="expression" dxfId="0" priority="2">
      <formula>$D312=9999</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317"/>
  <sheetViews>
    <sheetView workbookViewId="0">
      <selection activeCell="M2" sqref="M2"/>
    </sheetView>
  </sheetViews>
  <sheetFormatPr defaultRowHeight="15" x14ac:dyDescent="0.25"/>
  <cols>
    <col min="1" max="1" width="9.7109375" bestFit="1" customWidth="1"/>
    <col min="3" max="3" width="24.7109375" customWidth="1"/>
    <col min="4" max="4" width="9.140625" style="28"/>
    <col min="10" max="11" width="12.140625" customWidth="1"/>
    <col min="12" max="12" width="12.7109375" customWidth="1"/>
    <col min="13" max="13" width="16.7109375" style="36" customWidth="1"/>
    <col min="14" max="14" width="18.28515625" customWidth="1"/>
  </cols>
  <sheetData>
    <row r="1" spans="1:14" ht="14.45" x14ac:dyDescent="0.3">
      <c r="A1" t="s">
        <v>46</v>
      </c>
      <c r="B1" t="s">
        <v>46</v>
      </c>
      <c r="C1" t="s">
        <v>45</v>
      </c>
      <c r="D1" s="28" t="s">
        <v>46</v>
      </c>
      <c r="J1" t="s">
        <v>46</v>
      </c>
      <c r="L1" t="s">
        <v>46</v>
      </c>
      <c r="M1" s="36" t="s">
        <v>46</v>
      </c>
      <c r="N1" t="s">
        <v>45</v>
      </c>
    </row>
    <row r="2" spans="1:14" ht="172.9" x14ac:dyDescent="0.3">
      <c r="A2" s="9">
        <v>43332</v>
      </c>
      <c r="B2" s="6" t="s">
        <v>37</v>
      </c>
      <c r="C2" s="6" t="s">
        <v>43</v>
      </c>
      <c r="D2" s="6" t="s">
        <v>47</v>
      </c>
      <c r="E2" s="6" t="s">
        <v>67</v>
      </c>
      <c r="F2" s="6"/>
      <c r="G2" s="6"/>
      <c r="H2" s="6" t="s">
        <v>169</v>
      </c>
      <c r="I2" s="6"/>
      <c r="J2" s="9" t="s">
        <v>168</v>
      </c>
      <c r="K2" s="9" t="s">
        <v>170</v>
      </c>
      <c r="L2" s="9" t="s">
        <v>168</v>
      </c>
      <c r="M2" s="36" t="str">
        <f>CONCATENATE(H2," ",TEXT(J2,"mm-dd-yyyy"))</f>
        <v>From: 
8/20/2018</v>
      </c>
      <c r="N2" t="str">
        <f>CONCATENATE(K2," ",TEXT(L2,"mm-dd-yyyy"))</f>
        <v>To: 
8/20/2018</v>
      </c>
    </row>
    <row r="3" spans="1:14" ht="172.9" x14ac:dyDescent="0.3">
      <c r="A3" s="9">
        <v>43333</v>
      </c>
      <c r="B3" s="6"/>
      <c r="C3" s="6" t="s">
        <v>44</v>
      </c>
      <c r="D3" s="6" t="s">
        <v>48</v>
      </c>
      <c r="E3" s="6" t="s">
        <v>68</v>
      </c>
      <c r="F3" s="6"/>
      <c r="G3" s="6"/>
      <c r="H3" s="6" t="s">
        <v>169</v>
      </c>
      <c r="I3" s="6"/>
      <c r="J3" s="9" t="s">
        <v>171</v>
      </c>
      <c r="K3" s="9" t="s">
        <v>170</v>
      </c>
      <c r="L3" s="9">
        <v>43333</v>
      </c>
      <c r="M3" s="36" t="str">
        <f>CONCATENATE(H3," ",TEXT(J3,"mm-dd-yyyy"))</f>
        <v>From: 
8/21/2018</v>
      </c>
      <c r="N3" t="str">
        <f t="shared" ref="N3:N66" si="0">CONCATENATE(K3," ",TEXT(L3,"mm-dd-yyyy"))</f>
        <v>To: 08-21-2018</v>
      </c>
    </row>
    <row r="4" spans="1:14" ht="210" x14ac:dyDescent="0.25">
      <c r="A4" s="9">
        <v>43334</v>
      </c>
      <c r="B4" s="6"/>
      <c r="C4" s="6"/>
      <c r="D4" s="6" t="s">
        <v>49</v>
      </c>
      <c r="E4" s="6" t="s">
        <v>69</v>
      </c>
      <c r="F4" s="6"/>
      <c r="G4" s="6"/>
      <c r="H4" s="6" t="s">
        <v>169</v>
      </c>
      <c r="I4" s="6"/>
      <c r="J4" s="9">
        <v>43334</v>
      </c>
      <c r="K4" s="9" t="s">
        <v>170</v>
      </c>
      <c r="L4" s="9">
        <v>43334</v>
      </c>
      <c r="M4" s="36" t="str">
        <f t="shared" ref="M4:M66" si="1">CONCATENATE(H4," ",TEXT(J4,"mm-dd-yyyy"))</f>
        <v>From: 08-22-2018</v>
      </c>
      <c r="N4" t="str">
        <f t="shared" si="0"/>
        <v>To: 08-22-2018</v>
      </c>
    </row>
    <row r="5" spans="1:14" ht="225" x14ac:dyDescent="0.25">
      <c r="A5" s="9">
        <v>43335</v>
      </c>
      <c r="B5" s="6"/>
      <c r="C5" s="6"/>
      <c r="D5" s="6" t="s">
        <v>50</v>
      </c>
      <c r="E5" s="6" t="s">
        <v>70</v>
      </c>
      <c r="F5" s="6"/>
      <c r="G5" s="6"/>
      <c r="H5" s="6" t="s">
        <v>169</v>
      </c>
      <c r="I5" s="6"/>
      <c r="J5" s="9">
        <v>43335</v>
      </c>
      <c r="K5" s="9" t="s">
        <v>170</v>
      </c>
      <c r="L5" s="9">
        <v>43335</v>
      </c>
      <c r="M5" s="36" t="str">
        <f t="shared" si="1"/>
        <v>From: 08-23-2018</v>
      </c>
      <c r="N5" t="str">
        <f t="shared" si="0"/>
        <v>To: 08-23-2018</v>
      </c>
    </row>
    <row r="6" spans="1:14" ht="195" x14ac:dyDescent="0.25">
      <c r="A6" s="9">
        <v>43336</v>
      </c>
      <c r="B6" s="6"/>
      <c r="C6" s="6"/>
      <c r="D6" s="6" t="s">
        <v>51</v>
      </c>
      <c r="E6" s="6" t="s">
        <v>71</v>
      </c>
      <c r="F6" s="6"/>
      <c r="G6" s="6"/>
      <c r="H6" s="6" t="s">
        <v>169</v>
      </c>
      <c r="I6" s="6"/>
      <c r="J6" s="9">
        <v>43336</v>
      </c>
      <c r="K6" s="9" t="s">
        <v>170</v>
      </c>
      <c r="L6" s="9">
        <v>43336</v>
      </c>
      <c r="M6" s="36" t="str">
        <f t="shared" si="1"/>
        <v>From: 08-24-2018</v>
      </c>
      <c r="N6" t="str">
        <f t="shared" si="0"/>
        <v>To: 08-24-2018</v>
      </c>
    </row>
    <row r="7" spans="1:14" ht="195" x14ac:dyDescent="0.25">
      <c r="A7" s="9">
        <v>43337</v>
      </c>
      <c r="D7" s="28" t="s">
        <v>52</v>
      </c>
      <c r="E7" s="6" t="s">
        <v>72</v>
      </c>
      <c r="H7" s="6" t="s">
        <v>169</v>
      </c>
      <c r="J7" s="9">
        <v>43337</v>
      </c>
      <c r="K7" s="9" t="s">
        <v>170</v>
      </c>
      <c r="L7" s="9">
        <v>43337</v>
      </c>
      <c r="M7" s="36" t="str">
        <f t="shared" si="1"/>
        <v>From: 08-25-2018</v>
      </c>
      <c r="N7" t="str">
        <f t="shared" si="0"/>
        <v>To: 08-25-2018</v>
      </c>
    </row>
    <row r="8" spans="1:14" ht="45" x14ac:dyDescent="0.25">
      <c r="A8" s="9">
        <v>43338</v>
      </c>
      <c r="E8" s="6" t="s">
        <v>73</v>
      </c>
      <c r="H8" s="6" t="s">
        <v>169</v>
      </c>
      <c r="J8" s="9">
        <v>43338</v>
      </c>
      <c r="K8" s="9" t="s">
        <v>170</v>
      </c>
      <c r="L8" s="9">
        <v>43338</v>
      </c>
      <c r="M8" s="36" t="str">
        <f t="shared" si="1"/>
        <v>From: 08-26-2018</v>
      </c>
      <c r="N8" t="str">
        <f t="shared" si="0"/>
        <v>To: 08-26-2018</v>
      </c>
    </row>
    <row r="9" spans="1:14" ht="45" x14ac:dyDescent="0.25">
      <c r="A9" s="9">
        <v>43339</v>
      </c>
      <c r="E9" s="6" t="s">
        <v>74</v>
      </c>
      <c r="H9" s="6" t="s">
        <v>169</v>
      </c>
      <c r="J9" s="9">
        <v>43339</v>
      </c>
      <c r="K9" s="9" t="s">
        <v>170</v>
      </c>
      <c r="L9" s="9">
        <v>43339</v>
      </c>
      <c r="M9" s="36" t="str">
        <f t="shared" si="1"/>
        <v>From: 08-27-2018</v>
      </c>
      <c r="N9" t="str">
        <f t="shared" si="0"/>
        <v>To: 08-27-2018</v>
      </c>
    </row>
    <row r="10" spans="1:14" ht="60" x14ac:dyDescent="0.25">
      <c r="A10" s="9">
        <v>43340</v>
      </c>
      <c r="E10" s="6" t="s">
        <v>75</v>
      </c>
      <c r="H10" s="6" t="s">
        <v>169</v>
      </c>
      <c r="J10" s="9">
        <v>43340</v>
      </c>
      <c r="K10" s="9" t="s">
        <v>170</v>
      </c>
      <c r="L10" s="9">
        <v>43340</v>
      </c>
      <c r="M10" s="36" t="str">
        <f t="shared" si="1"/>
        <v>From: 08-28-2018</v>
      </c>
      <c r="N10" t="str">
        <f t="shared" si="0"/>
        <v>To: 08-28-2018</v>
      </c>
    </row>
    <row r="11" spans="1:14" ht="45" x14ac:dyDescent="0.25">
      <c r="A11" s="9">
        <v>43341</v>
      </c>
      <c r="E11" s="6" t="s">
        <v>25</v>
      </c>
      <c r="H11" s="6" t="s">
        <v>169</v>
      </c>
      <c r="J11" s="9">
        <v>43341</v>
      </c>
      <c r="K11" s="9" t="s">
        <v>170</v>
      </c>
      <c r="L11" s="9">
        <v>43341</v>
      </c>
      <c r="M11" s="36" t="str">
        <f t="shared" si="1"/>
        <v>From: 08-29-2018</v>
      </c>
      <c r="N11" t="str">
        <f t="shared" si="0"/>
        <v>To: 08-29-2018</v>
      </c>
    </row>
    <row r="12" spans="1:14" ht="30" x14ac:dyDescent="0.25">
      <c r="A12" s="9">
        <v>43342</v>
      </c>
      <c r="E12" s="6" t="s">
        <v>76</v>
      </c>
      <c r="H12" s="6" t="s">
        <v>169</v>
      </c>
      <c r="J12" s="9">
        <v>43342</v>
      </c>
      <c r="K12" s="9" t="s">
        <v>170</v>
      </c>
      <c r="L12" s="9">
        <v>43342</v>
      </c>
      <c r="M12" s="36" t="str">
        <f t="shared" si="1"/>
        <v>From: 08-30-2018</v>
      </c>
      <c r="N12" t="str">
        <f t="shared" si="0"/>
        <v>To: 08-30-2018</v>
      </c>
    </row>
    <row r="13" spans="1:14" ht="75" x14ac:dyDescent="0.25">
      <c r="A13" s="9">
        <v>43343</v>
      </c>
      <c r="E13" s="6" t="s">
        <v>77</v>
      </c>
      <c r="H13" s="6" t="s">
        <v>169</v>
      </c>
      <c r="J13" s="9">
        <v>43343</v>
      </c>
      <c r="K13" s="9" t="s">
        <v>170</v>
      </c>
      <c r="L13" s="9">
        <v>43343</v>
      </c>
      <c r="M13" s="36" t="str">
        <f t="shared" si="1"/>
        <v>From: 08-31-2018</v>
      </c>
      <c r="N13" t="str">
        <f t="shared" si="0"/>
        <v>To: 08-31-2018</v>
      </c>
    </row>
    <row r="14" spans="1:14" ht="45" x14ac:dyDescent="0.25">
      <c r="A14" s="9">
        <v>43344</v>
      </c>
      <c r="E14" s="6" t="s">
        <v>78</v>
      </c>
      <c r="H14" s="6" t="s">
        <v>169</v>
      </c>
      <c r="J14" s="9">
        <v>43344</v>
      </c>
      <c r="K14" s="9" t="s">
        <v>170</v>
      </c>
      <c r="L14" s="9">
        <v>43344</v>
      </c>
      <c r="M14" s="36" t="str">
        <f t="shared" si="1"/>
        <v>From: 09-01-2018</v>
      </c>
      <c r="N14" t="str">
        <f t="shared" si="0"/>
        <v>To: 09-01-2018</v>
      </c>
    </row>
    <row r="15" spans="1:14" x14ac:dyDescent="0.25">
      <c r="A15" s="9">
        <v>43345</v>
      </c>
      <c r="H15" s="6" t="s">
        <v>169</v>
      </c>
      <c r="J15" s="9">
        <v>43345</v>
      </c>
      <c r="K15" s="9" t="s">
        <v>170</v>
      </c>
      <c r="L15" s="9">
        <v>43345</v>
      </c>
      <c r="M15" s="36" t="str">
        <f t="shared" si="1"/>
        <v>From: 09-02-2018</v>
      </c>
      <c r="N15" t="str">
        <f t="shared" si="0"/>
        <v>To: 09-02-2018</v>
      </c>
    </row>
    <row r="16" spans="1:14" x14ac:dyDescent="0.25">
      <c r="A16" s="9">
        <v>43346</v>
      </c>
      <c r="H16" s="6" t="s">
        <v>169</v>
      </c>
      <c r="J16" s="9">
        <v>43346</v>
      </c>
      <c r="K16" s="9" t="s">
        <v>170</v>
      </c>
      <c r="L16" s="9">
        <v>43346</v>
      </c>
      <c r="M16" s="36" t="str">
        <f t="shared" si="1"/>
        <v>From: 09-03-2018</v>
      </c>
      <c r="N16" t="str">
        <f t="shared" si="0"/>
        <v>To: 09-03-2018</v>
      </c>
    </row>
    <row r="17" spans="1:14" x14ac:dyDescent="0.25">
      <c r="A17" s="9">
        <v>43347</v>
      </c>
      <c r="H17" s="6" t="s">
        <v>169</v>
      </c>
      <c r="J17" s="9">
        <v>43347</v>
      </c>
      <c r="K17" s="9" t="s">
        <v>170</v>
      </c>
      <c r="L17" s="9">
        <v>43347</v>
      </c>
      <c r="M17" s="36" t="str">
        <f t="shared" si="1"/>
        <v>From: 09-04-2018</v>
      </c>
      <c r="N17" t="str">
        <f t="shared" si="0"/>
        <v>To: 09-04-2018</v>
      </c>
    </row>
    <row r="18" spans="1:14" x14ac:dyDescent="0.25">
      <c r="A18" s="9">
        <v>43348</v>
      </c>
      <c r="H18" s="6" t="s">
        <v>169</v>
      </c>
      <c r="J18" s="9">
        <v>43348</v>
      </c>
      <c r="K18" s="9" t="s">
        <v>170</v>
      </c>
      <c r="L18" s="9">
        <v>43348</v>
      </c>
      <c r="M18" s="36" t="str">
        <f t="shared" si="1"/>
        <v>From: 09-05-2018</v>
      </c>
      <c r="N18" t="str">
        <f t="shared" si="0"/>
        <v>To: 09-05-2018</v>
      </c>
    </row>
    <row r="19" spans="1:14" x14ac:dyDescent="0.25">
      <c r="A19" s="9">
        <v>43349</v>
      </c>
      <c r="H19" s="6" t="s">
        <v>169</v>
      </c>
      <c r="J19" s="9">
        <v>43349</v>
      </c>
      <c r="K19" s="9" t="s">
        <v>170</v>
      </c>
      <c r="L19" s="9">
        <v>43349</v>
      </c>
      <c r="M19" s="36" t="str">
        <f t="shared" si="1"/>
        <v>From: 09-06-2018</v>
      </c>
      <c r="N19" t="str">
        <f t="shared" si="0"/>
        <v>To: 09-06-2018</v>
      </c>
    </row>
    <row r="20" spans="1:14" x14ac:dyDescent="0.25">
      <c r="A20" s="9">
        <v>43350</v>
      </c>
      <c r="H20" s="6" t="s">
        <v>169</v>
      </c>
      <c r="J20" s="9">
        <v>43350</v>
      </c>
      <c r="K20" s="9" t="s">
        <v>170</v>
      </c>
      <c r="L20" s="9">
        <v>43350</v>
      </c>
      <c r="M20" s="36" t="str">
        <f t="shared" si="1"/>
        <v>From: 09-07-2018</v>
      </c>
      <c r="N20" t="str">
        <f t="shared" si="0"/>
        <v>To: 09-07-2018</v>
      </c>
    </row>
    <row r="21" spans="1:14" x14ac:dyDescent="0.25">
      <c r="A21" s="9">
        <v>43351</v>
      </c>
      <c r="H21" s="6" t="s">
        <v>169</v>
      </c>
      <c r="J21" s="9">
        <v>43351</v>
      </c>
      <c r="K21" s="9" t="s">
        <v>170</v>
      </c>
      <c r="L21" s="9">
        <v>43351</v>
      </c>
      <c r="M21" s="36" t="str">
        <f t="shared" si="1"/>
        <v>From: 09-08-2018</v>
      </c>
      <c r="N21" t="str">
        <f t="shared" si="0"/>
        <v>To: 09-08-2018</v>
      </c>
    </row>
    <row r="22" spans="1:14" x14ac:dyDescent="0.25">
      <c r="A22" s="9">
        <v>43352</v>
      </c>
      <c r="H22" s="6" t="s">
        <v>169</v>
      </c>
      <c r="J22" s="9">
        <v>43352</v>
      </c>
      <c r="K22" s="9" t="s">
        <v>170</v>
      </c>
      <c r="L22" s="9">
        <v>43352</v>
      </c>
      <c r="M22" s="36" t="str">
        <f t="shared" si="1"/>
        <v>From: 09-09-2018</v>
      </c>
      <c r="N22" t="str">
        <f t="shared" si="0"/>
        <v>To: 09-09-2018</v>
      </c>
    </row>
    <row r="23" spans="1:14" x14ac:dyDescent="0.25">
      <c r="A23" s="9">
        <v>43353</v>
      </c>
      <c r="H23" s="6" t="s">
        <v>169</v>
      </c>
      <c r="J23" s="9">
        <v>43353</v>
      </c>
      <c r="K23" s="9" t="s">
        <v>170</v>
      </c>
      <c r="L23" s="9">
        <v>43353</v>
      </c>
      <c r="M23" s="36" t="str">
        <f t="shared" si="1"/>
        <v>From: 09-10-2018</v>
      </c>
      <c r="N23" t="str">
        <f t="shared" si="0"/>
        <v>To: 09-10-2018</v>
      </c>
    </row>
    <row r="24" spans="1:14" x14ac:dyDescent="0.25">
      <c r="A24" s="9">
        <v>43354</v>
      </c>
      <c r="H24" s="6" t="s">
        <v>169</v>
      </c>
      <c r="J24" s="9">
        <v>43354</v>
      </c>
      <c r="K24" s="9" t="s">
        <v>170</v>
      </c>
      <c r="L24" s="9">
        <v>43354</v>
      </c>
      <c r="M24" s="36" t="str">
        <f t="shared" si="1"/>
        <v>From: 09-11-2018</v>
      </c>
      <c r="N24" t="str">
        <f t="shared" si="0"/>
        <v>To: 09-11-2018</v>
      </c>
    </row>
    <row r="25" spans="1:14" x14ac:dyDescent="0.25">
      <c r="A25" s="9">
        <v>43355</v>
      </c>
      <c r="H25" s="6" t="s">
        <v>169</v>
      </c>
      <c r="J25" s="9">
        <v>43355</v>
      </c>
      <c r="K25" s="9" t="s">
        <v>170</v>
      </c>
      <c r="L25" s="9">
        <v>43355</v>
      </c>
      <c r="M25" s="36" t="str">
        <f t="shared" si="1"/>
        <v>From: 09-12-2018</v>
      </c>
      <c r="N25" t="str">
        <f t="shared" si="0"/>
        <v>To: 09-12-2018</v>
      </c>
    </row>
    <row r="26" spans="1:14" x14ac:dyDescent="0.25">
      <c r="A26" s="9">
        <v>43356</v>
      </c>
      <c r="H26" s="6" t="s">
        <v>169</v>
      </c>
      <c r="J26" s="9">
        <v>43356</v>
      </c>
      <c r="K26" s="9" t="s">
        <v>170</v>
      </c>
      <c r="L26" s="9">
        <v>43356</v>
      </c>
      <c r="M26" s="36" t="str">
        <f t="shared" si="1"/>
        <v>From: 09-13-2018</v>
      </c>
      <c r="N26" t="str">
        <f t="shared" si="0"/>
        <v>To: 09-13-2018</v>
      </c>
    </row>
    <row r="27" spans="1:14" x14ac:dyDescent="0.25">
      <c r="A27" s="9">
        <v>43357</v>
      </c>
      <c r="H27" s="6" t="s">
        <v>169</v>
      </c>
      <c r="J27" s="9">
        <v>43357</v>
      </c>
      <c r="K27" s="9" t="s">
        <v>170</v>
      </c>
      <c r="L27" s="9">
        <v>43357</v>
      </c>
      <c r="M27" s="36" t="str">
        <f t="shared" si="1"/>
        <v>From: 09-14-2018</v>
      </c>
      <c r="N27" t="str">
        <f t="shared" si="0"/>
        <v>To: 09-14-2018</v>
      </c>
    </row>
    <row r="28" spans="1:14" x14ac:dyDescent="0.25">
      <c r="A28" s="9">
        <v>43358</v>
      </c>
      <c r="H28" s="6" t="s">
        <v>169</v>
      </c>
      <c r="J28" s="9">
        <v>43358</v>
      </c>
      <c r="K28" s="9" t="s">
        <v>170</v>
      </c>
      <c r="L28" s="9">
        <v>43358</v>
      </c>
      <c r="M28" s="36" t="str">
        <f t="shared" si="1"/>
        <v>From: 09-15-2018</v>
      </c>
      <c r="N28" t="str">
        <f t="shared" si="0"/>
        <v>To: 09-15-2018</v>
      </c>
    </row>
    <row r="29" spans="1:14" x14ac:dyDescent="0.25">
      <c r="A29" s="9">
        <v>43359</v>
      </c>
      <c r="H29" s="6" t="s">
        <v>169</v>
      </c>
      <c r="J29" s="9">
        <v>43359</v>
      </c>
      <c r="K29" s="9" t="s">
        <v>170</v>
      </c>
      <c r="L29" s="9">
        <v>43359</v>
      </c>
      <c r="M29" s="36" t="str">
        <f t="shared" si="1"/>
        <v>From: 09-16-2018</v>
      </c>
      <c r="N29" t="str">
        <f t="shared" si="0"/>
        <v>To: 09-16-2018</v>
      </c>
    </row>
    <row r="30" spans="1:14" x14ac:dyDescent="0.25">
      <c r="A30" s="9">
        <v>43360</v>
      </c>
      <c r="H30" s="6" t="s">
        <v>169</v>
      </c>
      <c r="J30" s="9">
        <v>43360</v>
      </c>
      <c r="K30" s="9" t="s">
        <v>170</v>
      </c>
      <c r="L30" s="9">
        <v>43360</v>
      </c>
      <c r="M30" s="36" t="str">
        <f t="shared" si="1"/>
        <v>From: 09-17-2018</v>
      </c>
      <c r="N30" t="str">
        <f t="shared" si="0"/>
        <v>To: 09-17-2018</v>
      </c>
    </row>
    <row r="31" spans="1:14" x14ac:dyDescent="0.25">
      <c r="A31" s="9">
        <v>43361</v>
      </c>
      <c r="H31" s="6" t="s">
        <v>169</v>
      </c>
      <c r="J31" s="9">
        <v>43361</v>
      </c>
      <c r="K31" s="9" t="s">
        <v>170</v>
      </c>
      <c r="L31" s="9">
        <v>43361</v>
      </c>
      <c r="M31" s="36" t="str">
        <f t="shared" si="1"/>
        <v>From: 09-18-2018</v>
      </c>
      <c r="N31" t="str">
        <f t="shared" si="0"/>
        <v>To: 09-18-2018</v>
      </c>
    </row>
    <row r="32" spans="1:14" x14ac:dyDescent="0.25">
      <c r="A32" s="9">
        <v>43362</v>
      </c>
      <c r="H32" s="6" t="s">
        <v>169</v>
      </c>
      <c r="J32" s="9">
        <v>43362</v>
      </c>
      <c r="K32" s="9" t="s">
        <v>170</v>
      </c>
      <c r="L32" s="9">
        <v>43362</v>
      </c>
      <c r="M32" s="36" t="str">
        <f t="shared" si="1"/>
        <v>From: 09-19-2018</v>
      </c>
      <c r="N32" t="str">
        <f t="shared" si="0"/>
        <v>To: 09-19-2018</v>
      </c>
    </row>
    <row r="33" spans="1:14" x14ac:dyDescent="0.25">
      <c r="A33" s="9">
        <v>43363</v>
      </c>
      <c r="H33" s="6" t="s">
        <v>169</v>
      </c>
      <c r="J33" s="9">
        <v>43363</v>
      </c>
      <c r="K33" s="9" t="s">
        <v>170</v>
      </c>
      <c r="L33" s="9">
        <v>43363</v>
      </c>
      <c r="M33" s="36" t="str">
        <f t="shared" si="1"/>
        <v>From: 09-20-2018</v>
      </c>
      <c r="N33" t="str">
        <f t="shared" si="0"/>
        <v>To: 09-20-2018</v>
      </c>
    </row>
    <row r="34" spans="1:14" x14ac:dyDescent="0.25">
      <c r="A34" s="9">
        <v>43364</v>
      </c>
      <c r="H34" s="6" t="s">
        <v>169</v>
      </c>
      <c r="J34" s="9">
        <v>43364</v>
      </c>
      <c r="K34" s="9" t="s">
        <v>170</v>
      </c>
      <c r="L34" s="9">
        <v>43364</v>
      </c>
      <c r="M34" s="36" t="str">
        <f t="shared" si="1"/>
        <v>From: 09-21-2018</v>
      </c>
      <c r="N34" t="str">
        <f t="shared" si="0"/>
        <v>To: 09-21-2018</v>
      </c>
    </row>
    <row r="35" spans="1:14" x14ac:dyDescent="0.25">
      <c r="A35" s="9">
        <v>43365</v>
      </c>
      <c r="H35" s="6" t="s">
        <v>169</v>
      </c>
      <c r="J35" s="9">
        <v>43365</v>
      </c>
      <c r="K35" s="9" t="s">
        <v>170</v>
      </c>
      <c r="L35" s="9">
        <v>43365</v>
      </c>
      <c r="M35" s="36" t="str">
        <f t="shared" si="1"/>
        <v>From: 09-22-2018</v>
      </c>
      <c r="N35" t="str">
        <f t="shared" si="0"/>
        <v>To: 09-22-2018</v>
      </c>
    </row>
    <row r="36" spans="1:14" x14ac:dyDescent="0.25">
      <c r="A36" s="9">
        <v>43366</v>
      </c>
      <c r="H36" s="6" t="s">
        <v>169</v>
      </c>
      <c r="J36" s="9">
        <v>43366</v>
      </c>
      <c r="K36" s="9" t="s">
        <v>170</v>
      </c>
      <c r="L36" s="9">
        <v>43366</v>
      </c>
      <c r="M36" s="36" t="str">
        <f t="shared" si="1"/>
        <v>From: 09-23-2018</v>
      </c>
      <c r="N36" t="str">
        <f t="shared" si="0"/>
        <v>To: 09-23-2018</v>
      </c>
    </row>
    <row r="37" spans="1:14" x14ac:dyDescent="0.25">
      <c r="A37" s="9">
        <v>43367</v>
      </c>
      <c r="H37" s="6" t="s">
        <v>169</v>
      </c>
      <c r="J37" s="9">
        <v>43367</v>
      </c>
      <c r="K37" s="9" t="s">
        <v>170</v>
      </c>
      <c r="L37" s="9">
        <v>43367</v>
      </c>
      <c r="M37" s="36" t="str">
        <f t="shared" si="1"/>
        <v>From: 09-24-2018</v>
      </c>
      <c r="N37" t="str">
        <f t="shared" si="0"/>
        <v>To: 09-24-2018</v>
      </c>
    </row>
    <row r="38" spans="1:14" x14ac:dyDescent="0.25">
      <c r="A38" s="9">
        <v>43368</v>
      </c>
      <c r="H38" s="6" t="s">
        <v>169</v>
      </c>
      <c r="J38" s="9">
        <v>43368</v>
      </c>
      <c r="K38" s="9" t="s">
        <v>170</v>
      </c>
      <c r="L38" s="9">
        <v>43368</v>
      </c>
      <c r="M38" s="36" t="str">
        <f t="shared" si="1"/>
        <v>From: 09-25-2018</v>
      </c>
      <c r="N38" t="str">
        <f t="shared" si="0"/>
        <v>To: 09-25-2018</v>
      </c>
    </row>
    <row r="39" spans="1:14" x14ac:dyDescent="0.25">
      <c r="A39" s="9">
        <v>43369</v>
      </c>
      <c r="H39" s="6" t="s">
        <v>169</v>
      </c>
      <c r="J39" s="9">
        <v>43369</v>
      </c>
      <c r="K39" s="9" t="s">
        <v>170</v>
      </c>
      <c r="L39" s="9">
        <v>43369</v>
      </c>
      <c r="M39" s="36" t="str">
        <f t="shared" si="1"/>
        <v>From: 09-26-2018</v>
      </c>
      <c r="N39" t="str">
        <f t="shared" si="0"/>
        <v>To: 09-26-2018</v>
      </c>
    </row>
    <row r="40" spans="1:14" x14ac:dyDescent="0.25">
      <c r="A40" s="9">
        <v>43370</v>
      </c>
      <c r="H40" s="6" t="s">
        <v>169</v>
      </c>
      <c r="J40" s="9">
        <v>43370</v>
      </c>
      <c r="K40" s="9" t="s">
        <v>170</v>
      </c>
      <c r="L40" s="9">
        <v>43370</v>
      </c>
      <c r="M40" s="36" t="str">
        <f t="shared" si="1"/>
        <v>From: 09-27-2018</v>
      </c>
      <c r="N40" t="str">
        <f t="shared" si="0"/>
        <v>To: 09-27-2018</v>
      </c>
    </row>
    <row r="41" spans="1:14" x14ac:dyDescent="0.25">
      <c r="A41" s="9">
        <v>43371</v>
      </c>
      <c r="H41" s="6" t="s">
        <v>169</v>
      </c>
      <c r="J41" s="9">
        <v>43371</v>
      </c>
      <c r="K41" s="9" t="s">
        <v>170</v>
      </c>
      <c r="L41" s="9">
        <v>43371</v>
      </c>
      <c r="M41" s="36" t="str">
        <f t="shared" si="1"/>
        <v>From: 09-28-2018</v>
      </c>
      <c r="N41" t="str">
        <f t="shared" si="0"/>
        <v>To: 09-28-2018</v>
      </c>
    </row>
    <row r="42" spans="1:14" x14ac:dyDescent="0.25">
      <c r="A42" s="9">
        <v>43372</v>
      </c>
      <c r="H42" s="6" t="s">
        <v>169</v>
      </c>
      <c r="J42" s="9">
        <v>43372</v>
      </c>
      <c r="K42" s="9" t="s">
        <v>170</v>
      </c>
      <c r="L42" s="9">
        <v>43372</v>
      </c>
      <c r="M42" s="36" t="str">
        <f t="shared" si="1"/>
        <v>From: 09-29-2018</v>
      </c>
      <c r="N42" t="str">
        <f t="shared" si="0"/>
        <v>To: 09-29-2018</v>
      </c>
    </row>
    <row r="43" spans="1:14" x14ac:dyDescent="0.25">
      <c r="A43" s="9">
        <v>43373</v>
      </c>
      <c r="H43" s="6" t="s">
        <v>169</v>
      </c>
      <c r="J43" s="9">
        <v>43373</v>
      </c>
      <c r="K43" s="9" t="s">
        <v>170</v>
      </c>
      <c r="L43" s="9">
        <v>43373</v>
      </c>
      <c r="M43" s="36" t="str">
        <f t="shared" si="1"/>
        <v>From: 09-30-2018</v>
      </c>
      <c r="N43" t="str">
        <f t="shared" si="0"/>
        <v>To: 09-30-2018</v>
      </c>
    </row>
    <row r="44" spans="1:14" x14ac:dyDescent="0.25">
      <c r="A44" s="9">
        <v>43374</v>
      </c>
      <c r="H44" s="6" t="s">
        <v>169</v>
      </c>
      <c r="J44" s="9">
        <v>43374</v>
      </c>
      <c r="K44" s="9" t="s">
        <v>170</v>
      </c>
      <c r="L44" s="9">
        <v>43374</v>
      </c>
      <c r="M44" s="36" t="str">
        <f t="shared" si="1"/>
        <v>From: 10-01-2018</v>
      </c>
      <c r="N44" t="str">
        <f t="shared" si="0"/>
        <v>To: 10-01-2018</v>
      </c>
    </row>
    <row r="45" spans="1:14" x14ac:dyDescent="0.25">
      <c r="A45" s="9">
        <v>43375</v>
      </c>
      <c r="H45" s="6" t="s">
        <v>169</v>
      </c>
      <c r="J45" s="9">
        <v>43375</v>
      </c>
      <c r="K45" s="9" t="s">
        <v>170</v>
      </c>
      <c r="L45" s="9">
        <v>43375</v>
      </c>
      <c r="M45" s="36" t="str">
        <f t="shared" si="1"/>
        <v>From: 10-02-2018</v>
      </c>
      <c r="N45" t="str">
        <f t="shared" si="0"/>
        <v>To: 10-02-2018</v>
      </c>
    </row>
    <row r="46" spans="1:14" x14ac:dyDescent="0.25">
      <c r="A46" s="9">
        <v>43376</v>
      </c>
      <c r="H46" s="6" t="s">
        <v>169</v>
      </c>
      <c r="J46" s="9">
        <v>43376</v>
      </c>
      <c r="K46" s="9" t="s">
        <v>170</v>
      </c>
      <c r="L46" s="9">
        <v>43376</v>
      </c>
      <c r="M46" s="36" t="str">
        <f t="shared" si="1"/>
        <v>From: 10-03-2018</v>
      </c>
      <c r="N46" t="str">
        <f t="shared" si="0"/>
        <v>To: 10-03-2018</v>
      </c>
    </row>
    <row r="47" spans="1:14" x14ac:dyDescent="0.25">
      <c r="A47" s="9">
        <v>43377</v>
      </c>
      <c r="H47" s="6" t="s">
        <v>169</v>
      </c>
      <c r="J47" s="9">
        <v>43377</v>
      </c>
      <c r="K47" s="9" t="s">
        <v>170</v>
      </c>
      <c r="L47" s="9">
        <v>43377</v>
      </c>
      <c r="M47" s="36" t="str">
        <f t="shared" si="1"/>
        <v>From: 10-04-2018</v>
      </c>
      <c r="N47" t="str">
        <f t="shared" si="0"/>
        <v>To: 10-04-2018</v>
      </c>
    </row>
    <row r="48" spans="1:14" x14ac:dyDescent="0.25">
      <c r="A48" s="9">
        <v>43378</v>
      </c>
      <c r="H48" s="6" t="s">
        <v>169</v>
      </c>
      <c r="J48" s="9">
        <v>43378</v>
      </c>
      <c r="K48" s="9" t="s">
        <v>170</v>
      </c>
      <c r="L48" s="9">
        <v>43378</v>
      </c>
      <c r="M48" s="36" t="str">
        <f t="shared" si="1"/>
        <v>From: 10-05-2018</v>
      </c>
      <c r="N48" t="str">
        <f t="shared" si="0"/>
        <v>To: 10-05-2018</v>
      </c>
    </row>
    <row r="49" spans="1:14" x14ac:dyDescent="0.25">
      <c r="A49" s="9">
        <v>43379</v>
      </c>
      <c r="H49" s="6" t="s">
        <v>169</v>
      </c>
      <c r="J49" s="9">
        <v>43379</v>
      </c>
      <c r="K49" s="9" t="s">
        <v>170</v>
      </c>
      <c r="L49" s="9">
        <v>43379</v>
      </c>
      <c r="M49" s="36" t="str">
        <f t="shared" si="1"/>
        <v>From: 10-06-2018</v>
      </c>
      <c r="N49" t="str">
        <f t="shared" si="0"/>
        <v>To: 10-06-2018</v>
      </c>
    </row>
    <row r="50" spans="1:14" x14ac:dyDescent="0.25">
      <c r="A50" s="9">
        <v>43380</v>
      </c>
      <c r="H50" s="6" t="s">
        <v>169</v>
      </c>
      <c r="J50" s="9">
        <v>43380</v>
      </c>
      <c r="K50" s="9" t="s">
        <v>170</v>
      </c>
      <c r="L50" s="9">
        <v>43380</v>
      </c>
      <c r="M50" s="36" t="str">
        <f t="shared" si="1"/>
        <v>From: 10-07-2018</v>
      </c>
      <c r="N50" t="str">
        <f t="shared" si="0"/>
        <v>To: 10-07-2018</v>
      </c>
    </row>
    <row r="51" spans="1:14" x14ac:dyDescent="0.25">
      <c r="A51" s="9">
        <v>43381</v>
      </c>
      <c r="H51" s="6" t="s">
        <v>169</v>
      </c>
      <c r="J51" s="9">
        <v>43381</v>
      </c>
      <c r="K51" s="9" t="s">
        <v>170</v>
      </c>
      <c r="L51" s="9">
        <v>43381</v>
      </c>
      <c r="M51" s="36" t="str">
        <f t="shared" si="1"/>
        <v>From: 10-08-2018</v>
      </c>
      <c r="N51" t="str">
        <f t="shared" si="0"/>
        <v>To: 10-08-2018</v>
      </c>
    </row>
    <row r="52" spans="1:14" x14ac:dyDescent="0.25">
      <c r="A52" s="9">
        <v>43382</v>
      </c>
      <c r="H52" s="6" t="s">
        <v>169</v>
      </c>
      <c r="J52" s="9">
        <v>43382</v>
      </c>
      <c r="K52" s="9" t="s">
        <v>170</v>
      </c>
      <c r="L52" s="9">
        <v>43382</v>
      </c>
      <c r="M52" s="36" t="str">
        <f t="shared" si="1"/>
        <v>From: 10-09-2018</v>
      </c>
      <c r="N52" t="str">
        <f t="shared" si="0"/>
        <v>To: 10-09-2018</v>
      </c>
    </row>
    <row r="53" spans="1:14" x14ac:dyDescent="0.25">
      <c r="A53" s="9">
        <v>43383</v>
      </c>
      <c r="H53" s="6" t="s">
        <v>169</v>
      </c>
      <c r="J53" s="9">
        <v>43383</v>
      </c>
      <c r="K53" s="9" t="s">
        <v>170</v>
      </c>
      <c r="L53" s="9">
        <v>43383</v>
      </c>
      <c r="M53" s="36" t="str">
        <f t="shared" si="1"/>
        <v>From: 10-10-2018</v>
      </c>
      <c r="N53" t="str">
        <f t="shared" si="0"/>
        <v>To: 10-10-2018</v>
      </c>
    </row>
    <row r="54" spans="1:14" x14ac:dyDescent="0.25">
      <c r="A54" s="9">
        <v>43384</v>
      </c>
      <c r="H54" s="6" t="s">
        <v>169</v>
      </c>
      <c r="J54" s="9">
        <v>43384</v>
      </c>
      <c r="K54" s="9" t="s">
        <v>170</v>
      </c>
      <c r="L54" s="9">
        <v>43384</v>
      </c>
      <c r="M54" s="36" t="str">
        <f t="shared" si="1"/>
        <v>From: 10-11-2018</v>
      </c>
      <c r="N54" t="str">
        <f t="shared" si="0"/>
        <v>To: 10-11-2018</v>
      </c>
    </row>
    <row r="55" spans="1:14" x14ac:dyDescent="0.25">
      <c r="A55" s="9">
        <v>43385</v>
      </c>
      <c r="H55" s="6" t="s">
        <v>169</v>
      </c>
      <c r="J55" s="9">
        <v>43385</v>
      </c>
      <c r="K55" s="9" t="s">
        <v>170</v>
      </c>
      <c r="L55" s="9">
        <v>43385</v>
      </c>
      <c r="M55" s="36" t="str">
        <f t="shared" si="1"/>
        <v>From: 10-12-2018</v>
      </c>
      <c r="N55" t="str">
        <f t="shared" si="0"/>
        <v>To: 10-12-2018</v>
      </c>
    </row>
    <row r="56" spans="1:14" x14ac:dyDescent="0.25">
      <c r="A56" s="9">
        <v>43386</v>
      </c>
      <c r="H56" s="6" t="s">
        <v>169</v>
      </c>
      <c r="J56" s="9">
        <v>43386</v>
      </c>
      <c r="K56" s="9" t="s">
        <v>170</v>
      </c>
      <c r="L56" s="9">
        <v>43386</v>
      </c>
      <c r="M56" s="36" t="str">
        <f t="shared" si="1"/>
        <v>From: 10-13-2018</v>
      </c>
      <c r="N56" t="str">
        <f t="shared" si="0"/>
        <v>To: 10-13-2018</v>
      </c>
    </row>
    <row r="57" spans="1:14" x14ac:dyDescent="0.25">
      <c r="A57" s="9">
        <v>43387</v>
      </c>
      <c r="H57" s="6" t="s">
        <v>169</v>
      </c>
      <c r="J57" s="9">
        <v>43387</v>
      </c>
      <c r="K57" s="9" t="s">
        <v>170</v>
      </c>
      <c r="L57" s="9">
        <v>43387</v>
      </c>
      <c r="M57" s="36" t="str">
        <f t="shared" si="1"/>
        <v>From: 10-14-2018</v>
      </c>
      <c r="N57" t="str">
        <f t="shared" si="0"/>
        <v>To: 10-14-2018</v>
      </c>
    </row>
    <row r="58" spans="1:14" x14ac:dyDescent="0.25">
      <c r="A58" s="9">
        <v>43388</v>
      </c>
      <c r="H58" s="6" t="s">
        <v>169</v>
      </c>
      <c r="J58" s="9">
        <v>43388</v>
      </c>
      <c r="K58" s="9" t="s">
        <v>170</v>
      </c>
      <c r="L58" s="9">
        <v>43388</v>
      </c>
      <c r="M58" s="36" t="str">
        <f t="shared" si="1"/>
        <v>From: 10-15-2018</v>
      </c>
      <c r="N58" t="str">
        <f t="shared" si="0"/>
        <v>To: 10-15-2018</v>
      </c>
    </row>
    <row r="59" spans="1:14" x14ac:dyDescent="0.25">
      <c r="A59" s="9">
        <v>43389</v>
      </c>
      <c r="H59" s="6" t="s">
        <v>169</v>
      </c>
      <c r="J59" s="9">
        <v>43389</v>
      </c>
      <c r="K59" s="9" t="s">
        <v>170</v>
      </c>
      <c r="L59" s="9">
        <v>43389</v>
      </c>
      <c r="M59" s="36" t="str">
        <f t="shared" si="1"/>
        <v>From: 10-16-2018</v>
      </c>
      <c r="N59" t="str">
        <f t="shared" si="0"/>
        <v>To: 10-16-2018</v>
      </c>
    </row>
    <row r="60" spans="1:14" x14ac:dyDescent="0.25">
      <c r="A60" s="9">
        <v>43390</v>
      </c>
      <c r="H60" s="6" t="s">
        <v>169</v>
      </c>
      <c r="J60" s="9">
        <v>43390</v>
      </c>
      <c r="K60" s="9" t="s">
        <v>170</v>
      </c>
      <c r="L60" s="9">
        <v>43390</v>
      </c>
      <c r="M60" s="36" t="str">
        <f t="shared" si="1"/>
        <v>From: 10-17-2018</v>
      </c>
      <c r="N60" t="str">
        <f t="shared" si="0"/>
        <v>To: 10-17-2018</v>
      </c>
    </row>
    <row r="61" spans="1:14" x14ac:dyDescent="0.25">
      <c r="A61" s="9">
        <v>43391</v>
      </c>
      <c r="H61" s="6" t="s">
        <v>169</v>
      </c>
      <c r="J61" s="9">
        <v>43391</v>
      </c>
      <c r="K61" s="9" t="s">
        <v>170</v>
      </c>
      <c r="L61" s="9">
        <v>43391</v>
      </c>
      <c r="M61" s="36" t="str">
        <f t="shared" si="1"/>
        <v>From: 10-18-2018</v>
      </c>
      <c r="N61" t="str">
        <f t="shared" si="0"/>
        <v>To: 10-18-2018</v>
      </c>
    </row>
    <row r="62" spans="1:14" x14ac:dyDescent="0.25">
      <c r="A62" s="9">
        <v>43392</v>
      </c>
      <c r="H62" s="6" t="s">
        <v>169</v>
      </c>
      <c r="J62" s="9">
        <v>43392</v>
      </c>
      <c r="K62" s="9" t="s">
        <v>170</v>
      </c>
      <c r="L62" s="9">
        <v>43392</v>
      </c>
      <c r="M62" s="36" t="str">
        <f t="shared" si="1"/>
        <v>From: 10-19-2018</v>
      </c>
      <c r="N62" t="str">
        <f t="shared" si="0"/>
        <v>To: 10-19-2018</v>
      </c>
    </row>
    <row r="63" spans="1:14" x14ac:dyDescent="0.25">
      <c r="A63" s="9">
        <v>43393</v>
      </c>
      <c r="H63" s="6" t="s">
        <v>169</v>
      </c>
      <c r="J63" s="9">
        <v>43393</v>
      </c>
      <c r="K63" s="9" t="s">
        <v>170</v>
      </c>
      <c r="L63" s="9">
        <v>43393</v>
      </c>
      <c r="M63" s="36" t="str">
        <f t="shared" si="1"/>
        <v>From: 10-20-2018</v>
      </c>
      <c r="N63" t="str">
        <f t="shared" si="0"/>
        <v>To: 10-20-2018</v>
      </c>
    </row>
    <row r="64" spans="1:14" x14ac:dyDescent="0.25">
      <c r="A64" s="9">
        <v>43394</v>
      </c>
      <c r="H64" s="6" t="s">
        <v>169</v>
      </c>
      <c r="J64" s="9">
        <v>43394</v>
      </c>
      <c r="K64" s="9" t="s">
        <v>170</v>
      </c>
      <c r="L64" s="9">
        <v>43394</v>
      </c>
      <c r="M64" s="36" t="str">
        <f t="shared" si="1"/>
        <v>From: 10-21-2018</v>
      </c>
      <c r="N64" t="str">
        <f t="shared" si="0"/>
        <v>To: 10-21-2018</v>
      </c>
    </row>
    <row r="65" spans="1:14" x14ac:dyDescent="0.25">
      <c r="A65" s="9">
        <v>43395</v>
      </c>
      <c r="H65" s="6" t="s">
        <v>169</v>
      </c>
      <c r="J65" s="9">
        <v>43395</v>
      </c>
      <c r="K65" s="9" t="s">
        <v>170</v>
      </c>
      <c r="L65" s="9">
        <v>43395</v>
      </c>
      <c r="M65" s="36" t="str">
        <f t="shared" si="1"/>
        <v>From: 10-22-2018</v>
      </c>
      <c r="N65" t="str">
        <f t="shared" si="0"/>
        <v>To: 10-22-2018</v>
      </c>
    </row>
    <row r="66" spans="1:14" x14ac:dyDescent="0.25">
      <c r="A66" s="9">
        <v>43396</v>
      </c>
      <c r="H66" s="6" t="s">
        <v>169</v>
      </c>
      <c r="J66" s="9">
        <v>43396</v>
      </c>
      <c r="K66" s="9" t="s">
        <v>170</v>
      </c>
      <c r="L66" s="9">
        <v>43396</v>
      </c>
      <c r="M66" s="36" t="str">
        <f t="shared" si="1"/>
        <v>From: 10-23-2018</v>
      </c>
      <c r="N66" t="str">
        <f t="shared" si="0"/>
        <v>To: 10-23-2018</v>
      </c>
    </row>
    <row r="67" spans="1:14" x14ac:dyDescent="0.25">
      <c r="A67" s="9">
        <v>43397</v>
      </c>
      <c r="H67" s="6" t="s">
        <v>169</v>
      </c>
      <c r="J67" s="9">
        <v>43397</v>
      </c>
      <c r="K67" s="9" t="s">
        <v>170</v>
      </c>
      <c r="L67" s="9">
        <v>43397</v>
      </c>
      <c r="M67" s="36" t="str">
        <f t="shared" ref="M67:M130" si="2">CONCATENATE(H67," ",TEXT(J67,"mm-dd-yyyy"))</f>
        <v>From: 10-24-2018</v>
      </c>
      <c r="N67" t="str">
        <f t="shared" ref="N67:N130" si="3">CONCATENATE(K67," ",TEXT(L67,"mm-dd-yyyy"))</f>
        <v>To: 10-24-2018</v>
      </c>
    </row>
    <row r="68" spans="1:14" x14ac:dyDescent="0.25">
      <c r="A68" s="9">
        <v>43398</v>
      </c>
      <c r="H68" s="6" t="s">
        <v>169</v>
      </c>
      <c r="J68" s="9">
        <v>43398</v>
      </c>
      <c r="K68" s="9" t="s">
        <v>170</v>
      </c>
      <c r="L68" s="9">
        <v>43398</v>
      </c>
      <c r="M68" s="36" t="str">
        <f t="shared" si="2"/>
        <v>From: 10-25-2018</v>
      </c>
      <c r="N68" t="str">
        <f t="shared" si="3"/>
        <v>To: 10-25-2018</v>
      </c>
    </row>
    <row r="69" spans="1:14" x14ac:dyDescent="0.25">
      <c r="A69" s="9">
        <v>43399</v>
      </c>
      <c r="H69" s="6" t="s">
        <v>169</v>
      </c>
      <c r="J69" s="9">
        <v>43399</v>
      </c>
      <c r="K69" s="9" t="s">
        <v>170</v>
      </c>
      <c r="L69" s="9">
        <v>43399</v>
      </c>
      <c r="M69" s="36" t="str">
        <f t="shared" si="2"/>
        <v>From: 10-26-2018</v>
      </c>
      <c r="N69" t="str">
        <f t="shared" si="3"/>
        <v>To: 10-26-2018</v>
      </c>
    </row>
    <row r="70" spans="1:14" x14ac:dyDescent="0.25">
      <c r="A70" s="9">
        <v>43400</v>
      </c>
      <c r="H70" s="6" t="s">
        <v>169</v>
      </c>
      <c r="J70" s="9">
        <v>43400</v>
      </c>
      <c r="K70" s="9" t="s">
        <v>170</v>
      </c>
      <c r="L70" s="9">
        <v>43400</v>
      </c>
      <c r="M70" s="36" t="str">
        <f t="shared" si="2"/>
        <v>From: 10-27-2018</v>
      </c>
      <c r="N70" t="str">
        <f t="shared" si="3"/>
        <v>To: 10-27-2018</v>
      </c>
    </row>
    <row r="71" spans="1:14" x14ac:dyDescent="0.25">
      <c r="A71" s="9">
        <v>43401</v>
      </c>
      <c r="H71" s="6" t="s">
        <v>169</v>
      </c>
      <c r="J71" s="9">
        <v>43401</v>
      </c>
      <c r="K71" s="9" t="s">
        <v>170</v>
      </c>
      <c r="L71" s="9">
        <v>43401</v>
      </c>
      <c r="M71" s="36" t="str">
        <f t="shared" si="2"/>
        <v>From: 10-28-2018</v>
      </c>
      <c r="N71" t="str">
        <f t="shared" si="3"/>
        <v>To: 10-28-2018</v>
      </c>
    </row>
    <row r="72" spans="1:14" x14ac:dyDescent="0.25">
      <c r="A72" s="9">
        <v>43402</v>
      </c>
      <c r="H72" s="6" t="s">
        <v>169</v>
      </c>
      <c r="J72" s="9">
        <v>43402</v>
      </c>
      <c r="K72" s="9" t="s">
        <v>170</v>
      </c>
      <c r="L72" s="9">
        <v>43402</v>
      </c>
      <c r="M72" s="36" t="str">
        <f t="shared" si="2"/>
        <v>From: 10-29-2018</v>
      </c>
      <c r="N72" t="str">
        <f t="shared" si="3"/>
        <v>To: 10-29-2018</v>
      </c>
    </row>
    <row r="73" spans="1:14" x14ac:dyDescent="0.25">
      <c r="A73" s="9">
        <v>43403</v>
      </c>
      <c r="H73" s="6" t="s">
        <v>169</v>
      </c>
      <c r="J73" s="9">
        <v>43403</v>
      </c>
      <c r="K73" s="9" t="s">
        <v>170</v>
      </c>
      <c r="L73" s="9">
        <v>43403</v>
      </c>
      <c r="M73" s="36" t="str">
        <f t="shared" si="2"/>
        <v>From: 10-30-2018</v>
      </c>
      <c r="N73" t="str">
        <f t="shared" si="3"/>
        <v>To: 10-30-2018</v>
      </c>
    </row>
    <row r="74" spans="1:14" x14ac:dyDescent="0.25">
      <c r="A74" s="9">
        <v>43404</v>
      </c>
      <c r="H74" s="6" t="s">
        <v>169</v>
      </c>
      <c r="J74" s="9">
        <v>43404</v>
      </c>
      <c r="K74" s="9" t="s">
        <v>170</v>
      </c>
      <c r="L74" s="9">
        <v>43404</v>
      </c>
      <c r="M74" s="36" t="str">
        <f t="shared" si="2"/>
        <v>From: 10-31-2018</v>
      </c>
      <c r="N74" t="str">
        <f t="shared" si="3"/>
        <v>To: 10-31-2018</v>
      </c>
    </row>
    <row r="75" spans="1:14" x14ac:dyDescent="0.25">
      <c r="A75" s="9">
        <v>43405</v>
      </c>
      <c r="H75" s="6" t="s">
        <v>169</v>
      </c>
      <c r="J75" s="9">
        <v>43405</v>
      </c>
      <c r="K75" s="9" t="s">
        <v>170</v>
      </c>
      <c r="L75" s="9">
        <v>43405</v>
      </c>
      <c r="M75" s="36" t="str">
        <f t="shared" si="2"/>
        <v>From: 11-01-2018</v>
      </c>
      <c r="N75" t="str">
        <f t="shared" si="3"/>
        <v>To: 11-01-2018</v>
      </c>
    </row>
    <row r="76" spans="1:14" x14ac:dyDescent="0.25">
      <c r="A76" s="9">
        <v>43406</v>
      </c>
      <c r="H76" s="6" t="s">
        <v>169</v>
      </c>
      <c r="J76" s="9">
        <v>43406</v>
      </c>
      <c r="K76" s="9" t="s">
        <v>170</v>
      </c>
      <c r="L76" s="9">
        <v>43406</v>
      </c>
      <c r="M76" s="36" t="str">
        <f t="shared" si="2"/>
        <v>From: 11-02-2018</v>
      </c>
      <c r="N76" t="str">
        <f t="shared" si="3"/>
        <v>To: 11-02-2018</v>
      </c>
    </row>
    <row r="77" spans="1:14" x14ac:dyDescent="0.25">
      <c r="A77" s="9">
        <v>43407</v>
      </c>
      <c r="H77" s="6" t="s">
        <v>169</v>
      </c>
      <c r="J77" s="9">
        <v>43407</v>
      </c>
      <c r="K77" s="9" t="s">
        <v>170</v>
      </c>
      <c r="L77" s="9">
        <v>43407</v>
      </c>
      <c r="M77" s="36" t="str">
        <f t="shared" si="2"/>
        <v>From: 11-03-2018</v>
      </c>
      <c r="N77" t="str">
        <f t="shared" si="3"/>
        <v>To: 11-03-2018</v>
      </c>
    </row>
    <row r="78" spans="1:14" x14ac:dyDescent="0.25">
      <c r="A78" s="9">
        <v>43408</v>
      </c>
      <c r="H78" s="6" t="s">
        <v>169</v>
      </c>
      <c r="J78" s="9">
        <v>43408</v>
      </c>
      <c r="K78" s="9" t="s">
        <v>170</v>
      </c>
      <c r="L78" s="9">
        <v>43408</v>
      </c>
      <c r="M78" s="36" t="str">
        <f t="shared" si="2"/>
        <v>From: 11-04-2018</v>
      </c>
      <c r="N78" t="str">
        <f t="shared" si="3"/>
        <v>To: 11-04-2018</v>
      </c>
    </row>
    <row r="79" spans="1:14" x14ac:dyDescent="0.25">
      <c r="A79" s="9">
        <v>43409</v>
      </c>
      <c r="H79" s="6" t="s">
        <v>169</v>
      </c>
      <c r="J79" s="9">
        <v>43409</v>
      </c>
      <c r="K79" s="9" t="s">
        <v>170</v>
      </c>
      <c r="L79" s="9">
        <v>43409</v>
      </c>
      <c r="M79" s="36" t="str">
        <f t="shared" si="2"/>
        <v>From: 11-05-2018</v>
      </c>
      <c r="N79" t="str">
        <f t="shared" si="3"/>
        <v>To: 11-05-2018</v>
      </c>
    </row>
    <row r="80" spans="1:14" x14ac:dyDescent="0.25">
      <c r="A80" s="9">
        <v>43410</v>
      </c>
      <c r="H80" s="6" t="s">
        <v>169</v>
      </c>
      <c r="J80" s="9">
        <v>43410</v>
      </c>
      <c r="K80" s="9" t="s">
        <v>170</v>
      </c>
      <c r="L80" s="9">
        <v>43410</v>
      </c>
      <c r="M80" s="36" t="str">
        <f t="shared" si="2"/>
        <v>From: 11-06-2018</v>
      </c>
      <c r="N80" t="str">
        <f t="shared" si="3"/>
        <v>To: 11-06-2018</v>
      </c>
    </row>
    <row r="81" spans="1:14" x14ac:dyDescent="0.25">
      <c r="A81" s="9">
        <v>43411</v>
      </c>
      <c r="H81" s="6" t="s">
        <v>169</v>
      </c>
      <c r="J81" s="9">
        <v>43411</v>
      </c>
      <c r="K81" s="9" t="s">
        <v>170</v>
      </c>
      <c r="L81" s="9">
        <v>43411</v>
      </c>
      <c r="M81" s="36" t="str">
        <f t="shared" si="2"/>
        <v>From: 11-07-2018</v>
      </c>
      <c r="N81" t="str">
        <f t="shared" si="3"/>
        <v>To: 11-07-2018</v>
      </c>
    </row>
    <row r="82" spans="1:14" x14ac:dyDescent="0.25">
      <c r="A82" s="9">
        <v>43412</v>
      </c>
      <c r="H82" s="6" t="s">
        <v>169</v>
      </c>
      <c r="J82" s="9">
        <v>43412</v>
      </c>
      <c r="K82" s="9" t="s">
        <v>170</v>
      </c>
      <c r="L82" s="9">
        <v>43412</v>
      </c>
      <c r="M82" s="36" t="str">
        <f t="shared" si="2"/>
        <v>From: 11-08-2018</v>
      </c>
      <c r="N82" t="str">
        <f t="shared" si="3"/>
        <v>To: 11-08-2018</v>
      </c>
    </row>
    <row r="83" spans="1:14" x14ac:dyDescent="0.25">
      <c r="A83" s="9">
        <v>43413</v>
      </c>
      <c r="H83" s="6" t="s">
        <v>169</v>
      </c>
      <c r="J83" s="9">
        <v>43413</v>
      </c>
      <c r="K83" s="9" t="s">
        <v>170</v>
      </c>
      <c r="L83" s="9">
        <v>43413</v>
      </c>
      <c r="M83" s="36" t="str">
        <f t="shared" si="2"/>
        <v>From: 11-09-2018</v>
      </c>
      <c r="N83" t="str">
        <f t="shared" si="3"/>
        <v>To: 11-09-2018</v>
      </c>
    </row>
    <row r="84" spans="1:14" x14ac:dyDescent="0.25">
      <c r="A84" s="9">
        <v>43414</v>
      </c>
      <c r="H84" s="6" t="s">
        <v>169</v>
      </c>
      <c r="J84" s="9">
        <v>43414</v>
      </c>
      <c r="K84" s="9" t="s">
        <v>170</v>
      </c>
      <c r="L84" s="9">
        <v>43414</v>
      </c>
      <c r="M84" s="36" t="str">
        <f t="shared" si="2"/>
        <v>From: 11-10-2018</v>
      </c>
      <c r="N84" t="str">
        <f t="shared" si="3"/>
        <v>To: 11-10-2018</v>
      </c>
    </row>
    <row r="85" spans="1:14" x14ac:dyDescent="0.25">
      <c r="A85" s="9">
        <v>43415</v>
      </c>
      <c r="H85" s="6" t="s">
        <v>169</v>
      </c>
      <c r="J85" s="9">
        <v>43415</v>
      </c>
      <c r="K85" s="9" t="s">
        <v>170</v>
      </c>
      <c r="L85" s="9">
        <v>43415</v>
      </c>
      <c r="M85" s="36" t="str">
        <f t="shared" si="2"/>
        <v>From: 11-11-2018</v>
      </c>
      <c r="N85" t="str">
        <f t="shared" si="3"/>
        <v>To: 11-11-2018</v>
      </c>
    </row>
    <row r="86" spans="1:14" x14ac:dyDescent="0.25">
      <c r="A86" s="9">
        <v>43416</v>
      </c>
      <c r="H86" s="6" t="s">
        <v>169</v>
      </c>
      <c r="J86" s="9">
        <v>43416</v>
      </c>
      <c r="K86" s="9" t="s">
        <v>170</v>
      </c>
      <c r="L86" s="9">
        <v>43416</v>
      </c>
      <c r="M86" s="36" t="str">
        <f t="shared" si="2"/>
        <v>From: 11-12-2018</v>
      </c>
      <c r="N86" t="str">
        <f t="shared" si="3"/>
        <v>To: 11-12-2018</v>
      </c>
    </row>
    <row r="87" spans="1:14" x14ac:dyDescent="0.25">
      <c r="A87" s="9">
        <v>43417</v>
      </c>
      <c r="H87" s="6" t="s">
        <v>169</v>
      </c>
      <c r="J87" s="9">
        <v>43417</v>
      </c>
      <c r="K87" s="9" t="s">
        <v>170</v>
      </c>
      <c r="L87" s="9">
        <v>43417</v>
      </c>
      <c r="M87" s="36" t="str">
        <f t="shared" si="2"/>
        <v>From: 11-13-2018</v>
      </c>
      <c r="N87" t="str">
        <f t="shared" si="3"/>
        <v>To: 11-13-2018</v>
      </c>
    </row>
    <row r="88" spans="1:14" x14ac:dyDescent="0.25">
      <c r="A88" s="9">
        <v>43418</v>
      </c>
      <c r="H88" s="6" t="s">
        <v>169</v>
      </c>
      <c r="J88" s="9">
        <v>43418</v>
      </c>
      <c r="K88" s="9" t="s">
        <v>170</v>
      </c>
      <c r="L88" s="9">
        <v>43418</v>
      </c>
      <c r="M88" s="36" t="str">
        <f t="shared" si="2"/>
        <v>From: 11-14-2018</v>
      </c>
      <c r="N88" t="str">
        <f t="shared" si="3"/>
        <v>To: 11-14-2018</v>
      </c>
    </row>
    <row r="89" spans="1:14" x14ac:dyDescent="0.25">
      <c r="A89" s="9">
        <v>43419</v>
      </c>
      <c r="H89" s="6" t="s">
        <v>169</v>
      </c>
      <c r="J89" s="9">
        <v>43419</v>
      </c>
      <c r="K89" s="9" t="s">
        <v>170</v>
      </c>
      <c r="L89" s="9">
        <v>43419</v>
      </c>
      <c r="M89" s="36" t="str">
        <f t="shared" si="2"/>
        <v>From: 11-15-2018</v>
      </c>
      <c r="N89" t="str">
        <f t="shared" si="3"/>
        <v>To: 11-15-2018</v>
      </c>
    </row>
    <row r="90" spans="1:14" x14ac:dyDescent="0.25">
      <c r="A90" s="9">
        <v>43420</v>
      </c>
      <c r="H90" s="6" t="s">
        <v>169</v>
      </c>
      <c r="J90" s="9">
        <v>43420</v>
      </c>
      <c r="K90" s="9" t="s">
        <v>170</v>
      </c>
      <c r="L90" s="9">
        <v>43420</v>
      </c>
      <c r="M90" s="36" t="str">
        <f t="shared" si="2"/>
        <v>From: 11-16-2018</v>
      </c>
      <c r="N90" t="str">
        <f t="shared" si="3"/>
        <v>To: 11-16-2018</v>
      </c>
    </row>
    <row r="91" spans="1:14" x14ac:dyDescent="0.25">
      <c r="A91" s="9">
        <v>43421</v>
      </c>
      <c r="H91" s="6" t="s">
        <v>169</v>
      </c>
      <c r="J91" s="9">
        <v>43421</v>
      </c>
      <c r="K91" s="9" t="s">
        <v>170</v>
      </c>
      <c r="L91" s="9">
        <v>43421</v>
      </c>
      <c r="M91" s="36" t="str">
        <f t="shared" si="2"/>
        <v>From: 11-17-2018</v>
      </c>
      <c r="N91" t="str">
        <f t="shared" si="3"/>
        <v>To: 11-17-2018</v>
      </c>
    </row>
    <row r="92" spans="1:14" x14ac:dyDescent="0.25">
      <c r="A92" s="9">
        <v>43422</v>
      </c>
      <c r="H92" s="6" t="s">
        <v>169</v>
      </c>
      <c r="J92" s="9">
        <v>43422</v>
      </c>
      <c r="K92" s="9" t="s">
        <v>170</v>
      </c>
      <c r="L92" s="9">
        <v>43422</v>
      </c>
      <c r="M92" s="36" t="str">
        <f t="shared" si="2"/>
        <v>From: 11-18-2018</v>
      </c>
      <c r="N92" t="str">
        <f t="shared" si="3"/>
        <v>To: 11-18-2018</v>
      </c>
    </row>
    <row r="93" spans="1:14" x14ac:dyDescent="0.25">
      <c r="A93" s="9">
        <v>43423</v>
      </c>
      <c r="H93" s="6" t="s">
        <v>169</v>
      </c>
      <c r="J93" s="9">
        <v>43423</v>
      </c>
      <c r="K93" s="9" t="s">
        <v>170</v>
      </c>
      <c r="L93" s="9">
        <v>43423</v>
      </c>
      <c r="M93" s="36" t="str">
        <f t="shared" si="2"/>
        <v>From: 11-19-2018</v>
      </c>
      <c r="N93" t="str">
        <f t="shared" si="3"/>
        <v>To: 11-19-2018</v>
      </c>
    </row>
    <row r="94" spans="1:14" x14ac:dyDescent="0.25">
      <c r="A94" s="9">
        <v>43424</v>
      </c>
      <c r="H94" s="6" t="s">
        <v>169</v>
      </c>
      <c r="J94" s="9">
        <v>43424</v>
      </c>
      <c r="K94" s="9" t="s">
        <v>170</v>
      </c>
      <c r="L94" s="9">
        <v>43424</v>
      </c>
      <c r="M94" s="36" t="str">
        <f t="shared" si="2"/>
        <v>From: 11-20-2018</v>
      </c>
      <c r="N94" t="str">
        <f t="shared" si="3"/>
        <v>To: 11-20-2018</v>
      </c>
    </row>
    <row r="95" spans="1:14" x14ac:dyDescent="0.25">
      <c r="A95" s="9">
        <v>43425</v>
      </c>
      <c r="H95" s="6" t="s">
        <v>169</v>
      </c>
      <c r="J95" s="9">
        <v>43425</v>
      </c>
      <c r="K95" s="9" t="s">
        <v>170</v>
      </c>
      <c r="L95" s="9">
        <v>43425</v>
      </c>
      <c r="M95" s="36" t="str">
        <f t="shared" si="2"/>
        <v>From: 11-21-2018</v>
      </c>
      <c r="N95" t="str">
        <f t="shared" si="3"/>
        <v>To: 11-21-2018</v>
      </c>
    </row>
    <row r="96" spans="1:14" x14ac:dyDescent="0.25">
      <c r="A96" s="9">
        <v>43426</v>
      </c>
      <c r="H96" s="6" t="s">
        <v>169</v>
      </c>
      <c r="J96" s="9">
        <v>43426</v>
      </c>
      <c r="K96" s="9" t="s">
        <v>170</v>
      </c>
      <c r="L96" s="9">
        <v>43426</v>
      </c>
      <c r="M96" s="36" t="str">
        <f t="shared" si="2"/>
        <v>From: 11-22-2018</v>
      </c>
      <c r="N96" t="str">
        <f t="shared" si="3"/>
        <v>To: 11-22-2018</v>
      </c>
    </row>
    <row r="97" spans="1:14" x14ac:dyDescent="0.25">
      <c r="A97" s="9">
        <v>43427</v>
      </c>
      <c r="H97" s="6" t="s">
        <v>169</v>
      </c>
      <c r="J97" s="9">
        <v>43427</v>
      </c>
      <c r="K97" s="9" t="s">
        <v>170</v>
      </c>
      <c r="L97" s="9">
        <v>43427</v>
      </c>
      <c r="M97" s="36" t="str">
        <f t="shared" si="2"/>
        <v>From: 11-23-2018</v>
      </c>
      <c r="N97" t="str">
        <f t="shared" si="3"/>
        <v>To: 11-23-2018</v>
      </c>
    </row>
    <row r="98" spans="1:14" x14ac:dyDescent="0.25">
      <c r="A98" s="9">
        <v>43428</v>
      </c>
      <c r="H98" s="6" t="s">
        <v>169</v>
      </c>
      <c r="J98" s="9">
        <v>43428</v>
      </c>
      <c r="K98" s="9" t="s">
        <v>170</v>
      </c>
      <c r="L98" s="9">
        <v>43428</v>
      </c>
      <c r="M98" s="36" t="str">
        <f t="shared" si="2"/>
        <v>From: 11-24-2018</v>
      </c>
      <c r="N98" t="str">
        <f t="shared" si="3"/>
        <v>To: 11-24-2018</v>
      </c>
    </row>
    <row r="99" spans="1:14" x14ac:dyDescent="0.25">
      <c r="A99" s="9">
        <v>43429</v>
      </c>
      <c r="H99" s="6" t="s">
        <v>169</v>
      </c>
      <c r="J99" s="9">
        <v>43429</v>
      </c>
      <c r="K99" s="9" t="s">
        <v>170</v>
      </c>
      <c r="L99" s="9">
        <v>43429</v>
      </c>
      <c r="M99" s="36" t="str">
        <f t="shared" si="2"/>
        <v>From: 11-25-2018</v>
      </c>
      <c r="N99" t="str">
        <f t="shared" si="3"/>
        <v>To: 11-25-2018</v>
      </c>
    </row>
    <row r="100" spans="1:14" x14ac:dyDescent="0.25">
      <c r="A100" s="9">
        <v>43430</v>
      </c>
      <c r="H100" s="6" t="s">
        <v>169</v>
      </c>
      <c r="J100" s="9">
        <v>43430</v>
      </c>
      <c r="K100" s="9" t="s">
        <v>170</v>
      </c>
      <c r="L100" s="9">
        <v>43430</v>
      </c>
      <c r="M100" s="36" t="str">
        <f t="shared" si="2"/>
        <v>From: 11-26-2018</v>
      </c>
      <c r="N100" t="str">
        <f t="shared" si="3"/>
        <v>To: 11-26-2018</v>
      </c>
    </row>
    <row r="101" spans="1:14" x14ac:dyDescent="0.25">
      <c r="A101" s="9">
        <v>43431</v>
      </c>
      <c r="H101" s="6" t="s">
        <v>169</v>
      </c>
      <c r="J101" s="9">
        <v>43431</v>
      </c>
      <c r="K101" s="9" t="s">
        <v>170</v>
      </c>
      <c r="L101" s="9">
        <v>43431</v>
      </c>
      <c r="M101" s="36" t="str">
        <f t="shared" si="2"/>
        <v>From: 11-27-2018</v>
      </c>
      <c r="N101" t="str">
        <f t="shared" si="3"/>
        <v>To: 11-27-2018</v>
      </c>
    </row>
    <row r="102" spans="1:14" x14ac:dyDescent="0.25">
      <c r="A102" s="9">
        <v>43432</v>
      </c>
      <c r="H102" s="6" t="s">
        <v>169</v>
      </c>
      <c r="J102" s="9">
        <v>43432</v>
      </c>
      <c r="K102" s="9" t="s">
        <v>170</v>
      </c>
      <c r="L102" s="9">
        <v>43432</v>
      </c>
      <c r="M102" s="36" t="str">
        <f t="shared" si="2"/>
        <v>From: 11-28-2018</v>
      </c>
      <c r="N102" t="str">
        <f t="shared" si="3"/>
        <v>To: 11-28-2018</v>
      </c>
    </row>
    <row r="103" spans="1:14" x14ac:dyDescent="0.25">
      <c r="A103" s="9">
        <v>43433</v>
      </c>
      <c r="H103" s="6" t="s">
        <v>169</v>
      </c>
      <c r="J103" s="9">
        <v>43433</v>
      </c>
      <c r="K103" s="9" t="s">
        <v>170</v>
      </c>
      <c r="L103" s="9">
        <v>43433</v>
      </c>
      <c r="M103" s="36" t="str">
        <f t="shared" si="2"/>
        <v>From: 11-29-2018</v>
      </c>
      <c r="N103" t="str">
        <f t="shared" si="3"/>
        <v>To: 11-29-2018</v>
      </c>
    </row>
    <row r="104" spans="1:14" x14ac:dyDescent="0.25">
      <c r="A104" s="9">
        <v>43434</v>
      </c>
      <c r="H104" s="6" t="s">
        <v>169</v>
      </c>
      <c r="J104" s="9">
        <v>43434</v>
      </c>
      <c r="K104" s="9" t="s">
        <v>170</v>
      </c>
      <c r="L104" s="9">
        <v>43434</v>
      </c>
      <c r="M104" s="36" t="str">
        <f t="shared" si="2"/>
        <v>From: 11-30-2018</v>
      </c>
      <c r="N104" t="str">
        <f t="shared" si="3"/>
        <v>To: 11-30-2018</v>
      </c>
    </row>
    <row r="105" spans="1:14" x14ac:dyDescent="0.25">
      <c r="A105" s="9">
        <v>43435</v>
      </c>
      <c r="H105" s="6" t="s">
        <v>169</v>
      </c>
      <c r="J105" s="9">
        <v>43435</v>
      </c>
      <c r="K105" s="9" t="s">
        <v>170</v>
      </c>
      <c r="L105" s="9">
        <v>43435</v>
      </c>
      <c r="M105" s="36" t="str">
        <f t="shared" si="2"/>
        <v>From: 12-01-2018</v>
      </c>
      <c r="N105" t="str">
        <f t="shared" si="3"/>
        <v>To: 12-01-2018</v>
      </c>
    </row>
    <row r="106" spans="1:14" x14ac:dyDescent="0.25">
      <c r="A106" s="9">
        <v>43436</v>
      </c>
      <c r="H106" s="6" t="s">
        <v>169</v>
      </c>
      <c r="J106" s="9">
        <v>43436</v>
      </c>
      <c r="K106" s="9" t="s">
        <v>170</v>
      </c>
      <c r="L106" s="9">
        <v>43436</v>
      </c>
      <c r="M106" s="36" t="str">
        <f t="shared" si="2"/>
        <v>From: 12-02-2018</v>
      </c>
      <c r="N106" t="str">
        <f t="shared" si="3"/>
        <v>To: 12-02-2018</v>
      </c>
    </row>
    <row r="107" spans="1:14" x14ac:dyDescent="0.25">
      <c r="A107" s="9">
        <v>43437</v>
      </c>
      <c r="H107" s="6" t="s">
        <v>169</v>
      </c>
      <c r="J107" s="9">
        <v>43437</v>
      </c>
      <c r="K107" s="9" t="s">
        <v>170</v>
      </c>
      <c r="L107" s="9">
        <v>43437</v>
      </c>
      <c r="M107" s="36" t="str">
        <f t="shared" si="2"/>
        <v>From: 12-03-2018</v>
      </c>
      <c r="N107" t="str">
        <f t="shared" si="3"/>
        <v>To: 12-03-2018</v>
      </c>
    </row>
    <row r="108" spans="1:14" x14ac:dyDescent="0.25">
      <c r="A108" s="9">
        <v>43438</v>
      </c>
      <c r="H108" s="6" t="s">
        <v>169</v>
      </c>
      <c r="J108" s="9">
        <v>43438</v>
      </c>
      <c r="K108" s="9" t="s">
        <v>170</v>
      </c>
      <c r="L108" s="9">
        <v>43438</v>
      </c>
      <c r="M108" s="36" t="str">
        <f t="shared" si="2"/>
        <v>From: 12-04-2018</v>
      </c>
      <c r="N108" t="str">
        <f t="shared" si="3"/>
        <v>To: 12-04-2018</v>
      </c>
    </row>
    <row r="109" spans="1:14" x14ac:dyDescent="0.25">
      <c r="A109" s="9">
        <v>43439</v>
      </c>
      <c r="H109" s="6" t="s">
        <v>169</v>
      </c>
      <c r="J109" s="9">
        <v>43439</v>
      </c>
      <c r="K109" s="9" t="s">
        <v>170</v>
      </c>
      <c r="L109" s="9">
        <v>43439</v>
      </c>
      <c r="M109" s="36" t="str">
        <f t="shared" si="2"/>
        <v>From: 12-05-2018</v>
      </c>
      <c r="N109" t="str">
        <f t="shared" si="3"/>
        <v>To: 12-05-2018</v>
      </c>
    </row>
    <row r="110" spans="1:14" x14ac:dyDescent="0.25">
      <c r="A110" s="9">
        <v>43440</v>
      </c>
      <c r="H110" s="6" t="s">
        <v>169</v>
      </c>
      <c r="J110" s="9">
        <v>43440</v>
      </c>
      <c r="K110" s="9" t="s">
        <v>170</v>
      </c>
      <c r="L110" s="9">
        <v>43440</v>
      </c>
      <c r="M110" s="36" t="str">
        <f t="shared" si="2"/>
        <v>From: 12-06-2018</v>
      </c>
      <c r="N110" t="str">
        <f t="shared" si="3"/>
        <v>To: 12-06-2018</v>
      </c>
    </row>
    <row r="111" spans="1:14" x14ac:dyDescent="0.25">
      <c r="A111" s="9">
        <v>43441</v>
      </c>
      <c r="H111" s="6" t="s">
        <v>169</v>
      </c>
      <c r="J111" s="9">
        <v>43441</v>
      </c>
      <c r="K111" s="9" t="s">
        <v>170</v>
      </c>
      <c r="L111" s="9">
        <v>43441</v>
      </c>
      <c r="M111" s="36" t="str">
        <f t="shared" si="2"/>
        <v>From: 12-07-2018</v>
      </c>
      <c r="N111" t="str">
        <f t="shared" si="3"/>
        <v>To: 12-07-2018</v>
      </c>
    </row>
    <row r="112" spans="1:14" x14ac:dyDescent="0.25">
      <c r="A112" s="9">
        <v>43442</v>
      </c>
      <c r="H112" s="6" t="s">
        <v>169</v>
      </c>
      <c r="J112" s="9">
        <v>43442</v>
      </c>
      <c r="K112" s="9" t="s">
        <v>170</v>
      </c>
      <c r="L112" s="9">
        <v>43442</v>
      </c>
      <c r="M112" s="36" t="str">
        <f t="shared" si="2"/>
        <v>From: 12-08-2018</v>
      </c>
      <c r="N112" t="str">
        <f t="shared" si="3"/>
        <v>To: 12-08-2018</v>
      </c>
    </row>
    <row r="113" spans="1:14" x14ac:dyDescent="0.25">
      <c r="A113" s="9">
        <v>43443</v>
      </c>
      <c r="H113" s="6" t="s">
        <v>169</v>
      </c>
      <c r="J113" s="9">
        <v>43443</v>
      </c>
      <c r="K113" s="9" t="s">
        <v>170</v>
      </c>
      <c r="L113" s="9">
        <v>43443</v>
      </c>
      <c r="M113" s="36" t="str">
        <f t="shared" si="2"/>
        <v>From: 12-09-2018</v>
      </c>
      <c r="N113" t="str">
        <f t="shared" si="3"/>
        <v>To: 12-09-2018</v>
      </c>
    </row>
    <row r="114" spans="1:14" x14ac:dyDescent="0.25">
      <c r="A114" s="9">
        <v>43444</v>
      </c>
      <c r="H114" s="6" t="s">
        <v>169</v>
      </c>
      <c r="J114" s="9">
        <v>43444</v>
      </c>
      <c r="K114" s="9" t="s">
        <v>170</v>
      </c>
      <c r="L114" s="9">
        <v>43444</v>
      </c>
      <c r="M114" s="36" t="str">
        <f t="shared" si="2"/>
        <v>From: 12-10-2018</v>
      </c>
      <c r="N114" t="str">
        <f t="shared" si="3"/>
        <v>To: 12-10-2018</v>
      </c>
    </row>
    <row r="115" spans="1:14" x14ac:dyDescent="0.25">
      <c r="A115" s="9">
        <v>43445</v>
      </c>
      <c r="H115" s="6" t="s">
        <v>169</v>
      </c>
      <c r="J115" s="9">
        <v>43445</v>
      </c>
      <c r="K115" s="9" t="s">
        <v>170</v>
      </c>
      <c r="L115" s="9">
        <v>43445</v>
      </c>
      <c r="M115" s="36" t="str">
        <f t="shared" si="2"/>
        <v>From: 12-11-2018</v>
      </c>
      <c r="N115" t="str">
        <f t="shared" si="3"/>
        <v>To: 12-11-2018</v>
      </c>
    </row>
    <row r="116" spans="1:14" x14ac:dyDescent="0.25">
      <c r="A116" s="9">
        <v>43446</v>
      </c>
      <c r="H116" s="6" t="s">
        <v>169</v>
      </c>
      <c r="J116" s="9">
        <v>43446</v>
      </c>
      <c r="K116" s="9" t="s">
        <v>170</v>
      </c>
      <c r="L116" s="9">
        <v>43446</v>
      </c>
      <c r="M116" s="36" t="str">
        <f t="shared" si="2"/>
        <v>From: 12-12-2018</v>
      </c>
      <c r="N116" t="str">
        <f t="shared" si="3"/>
        <v>To: 12-12-2018</v>
      </c>
    </row>
    <row r="117" spans="1:14" x14ac:dyDescent="0.25">
      <c r="A117" s="9">
        <v>43447</v>
      </c>
      <c r="H117" s="6" t="s">
        <v>169</v>
      </c>
      <c r="J117" s="9">
        <v>43447</v>
      </c>
      <c r="K117" s="9" t="s">
        <v>170</v>
      </c>
      <c r="L117" s="9">
        <v>43447</v>
      </c>
      <c r="M117" s="36" t="str">
        <f t="shared" si="2"/>
        <v>From: 12-13-2018</v>
      </c>
      <c r="N117" t="str">
        <f t="shared" si="3"/>
        <v>To: 12-13-2018</v>
      </c>
    </row>
    <row r="118" spans="1:14" x14ac:dyDescent="0.25">
      <c r="A118" s="9">
        <v>43448</v>
      </c>
      <c r="H118" s="6" t="s">
        <v>169</v>
      </c>
      <c r="J118" s="9">
        <v>43448</v>
      </c>
      <c r="K118" s="9" t="s">
        <v>170</v>
      </c>
      <c r="L118" s="9">
        <v>43448</v>
      </c>
      <c r="M118" s="36" t="str">
        <f t="shared" si="2"/>
        <v>From: 12-14-2018</v>
      </c>
      <c r="N118" t="str">
        <f t="shared" si="3"/>
        <v>To: 12-14-2018</v>
      </c>
    </row>
    <row r="119" spans="1:14" x14ac:dyDescent="0.25">
      <c r="A119" s="9">
        <v>43449</v>
      </c>
      <c r="H119" s="6" t="s">
        <v>169</v>
      </c>
      <c r="J119" s="9">
        <v>43449</v>
      </c>
      <c r="K119" s="9" t="s">
        <v>170</v>
      </c>
      <c r="L119" s="9">
        <v>43449</v>
      </c>
      <c r="M119" s="36" t="str">
        <f t="shared" si="2"/>
        <v>From: 12-15-2018</v>
      </c>
      <c r="N119" t="str">
        <f t="shared" si="3"/>
        <v>To: 12-15-2018</v>
      </c>
    </row>
    <row r="120" spans="1:14" x14ac:dyDescent="0.25">
      <c r="A120" s="9">
        <v>43450</v>
      </c>
      <c r="H120" s="6" t="s">
        <v>169</v>
      </c>
      <c r="J120" s="9">
        <v>43450</v>
      </c>
      <c r="K120" s="9" t="s">
        <v>170</v>
      </c>
      <c r="L120" s="9">
        <v>43450</v>
      </c>
      <c r="M120" s="36" t="str">
        <f t="shared" si="2"/>
        <v>From: 12-16-2018</v>
      </c>
      <c r="N120" t="str">
        <f t="shared" si="3"/>
        <v>To: 12-16-2018</v>
      </c>
    </row>
    <row r="121" spans="1:14" x14ac:dyDescent="0.25">
      <c r="A121" s="9">
        <v>43451</v>
      </c>
      <c r="H121" s="6" t="s">
        <v>169</v>
      </c>
      <c r="J121" s="9">
        <v>43451</v>
      </c>
      <c r="K121" s="9" t="s">
        <v>170</v>
      </c>
      <c r="L121" s="9">
        <v>43451</v>
      </c>
      <c r="M121" s="36" t="str">
        <f t="shared" si="2"/>
        <v>From: 12-17-2018</v>
      </c>
      <c r="N121" t="str">
        <f t="shared" si="3"/>
        <v>To: 12-17-2018</v>
      </c>
    </row>
    <row r="122" spans="1:14" x14ac:dyDescent="0.25">
      <c r="A122" s="9">
        <v>43452</v>
      </c>
      <c r="H122" s="6" t="s">
        <v>169</v>
      </c>
      <c r="J122" s="9">
        <v>43452</v>
      </c>
      <c r="K122" s="9" t="s">
        <v>170</v>
      </c>
      <c r="L122" s="9">
        <v>43452</v>
      </c>
      <c r="M122" s="36" t="str">
        <f t="shared" si="2"/>
        <v>From: 12-18-2018</v>
      </c>
      <c r="N122" t="str">
        <f t="shared" si="3"/>
        <v>To: 12-18-2018</v>
      </c>
    </row>
    <row r="123" spans="1:14" x14ac:dyDescent="0.25">
      <c r="A123" s="9">
        <v>43453</v>
      </c>
      <c r="H123" s="6" t="s">
        <v>169</v>
      </c>
      <c r="J123" s="9">
        <v>43453</v>
      </c>
      <c r="K123" s="9" t="s">
        <v>170</v>
      </c>
      <c r="L123" s="9">
        <v>43453</v>
      </c>
      <c r="M123" s="36" t="str">
        <f t="shared" si="2"/>
        <v>From: 12-19-2018</v>
      </c>
      <c r="N123" t="str">
        <f t="shared" si="3"/>
        <v>To: 12-19-2018</v>
      </c>
    </row>
    <row r="124" spans="1:14" x14ac:dyDescent="0.25">
      <c r="A124" s="9">
        <v>43454</v>
      </c>
      <c r="H124" s="6" t="s">
        <v>169</v>
      </c>
      <c r="J124" s="9">
        <v>43454</v>
      </c>
      <c r="K124" s="9" t="s">
        <v>170</v>
      </c>
      <c r="L124" s="9">
        <v>43454</v>
      </c>
      <c r="M124" s="36" t="str">
        <f t="shared" si="2"/>
        <v>From: 12-20-2018</v>
      </c>
      <c r="N124" t="str">
        <f t="shared" si="3"/>
        <v>To: 12-20-2018</v>
      </c>
    </row>
    <row r="125" spans="1:14" x14ac:dyDescent="0.25">
      <c r="A125" s="9">
        <v>43455</v>
      </c>
      <c r="H125" s="6" t="s">
        <v>169</v>
      </c>
      <c r="J125" s="9">
        <v>43455</v>
      </c>
      <c r="K125" s="9" t="s">
        <v>170</v>
      </c>
      <c r="L125" s="9">
        <v>43455</v>
      </c>
      <c r="M125" s="36" t="str">
        <f t="shared" si="2"/>
        <v>From: 12-21-2018</v>
      </c>
      <c r="N125" t="str">
        <f t="shared" si="3"/>
        <v>To: 12-21-2018</v>
      </c>
    </row>
    <row r="126" spans="1:14" x14ac:dyDescent="0.25">
      <c r="A126" s="9">
        <v>43456</v>
      </c>
      <c r="H126" s="6" t="s">
        <v>169</v>
      </c>
      <c r="J126" s="9">
        <v>43456</v>
      </c>
      <c r="K126" s="9" t="s">
        <v>170</v>
      </c>
      <c r="L126" s="9">
        <v>43456</v>
      </c>
      <c r="M126" s="36" t="str">
        <f t="shared" si="2"/>
        <v>From: 12-22-2018</v>
      </c>
      <c r="N126" t="str">
        <f t="shared" si="3"/>
        <v>To: 12-22-2018</v>
      </c>
    </row>
    <row r="127" spans="1:14" x14ac:dyDescent="0.25">
      <c r="A127" s="9">
        <v>43457</v>
      </c>
      <c r="H127" s="6" t="s">
        <v>169</v>
      </c>
      <c r="J127" s="9">
        <v>43457</v>
      </c>
      <c r="K127" s="9" t="s">
        <v>170</v>
      </c>
      <c r="L127" s="9">
        <v>43457</v>
      </c>
      <c r="M127" s="36" t="str">
        <f t="shared" si="2"/>
        <v>From: 12-23-2018</v>
      </c>
      <c r="N127" t="str">
        <f t="shared" si="3"/>
        <v>To: 12-23-2018</v>
      </c>
    </row>
    <row r="128" spans="1:14" x14ac:dyDescent="0.25">
      <c r="A128" s="9">
        <v>43458</v>
      </c>
      <c r="H128" s="6" t="s">
        <v>169</v>
      </c>
      <c r="J128" s="9">
        <v>43458</v>
      </c>
      <c r="K128" s="9" t="s">
        <v>170</v>
      </c>
      <c r="L128" s="9">
        <v>43458</v>
      </c>
      <c r="M128" s="36" t="str">
        <f t="shared" si="2"/>
        <v>From: 12-24-2018</v>
      </c>
      <c r="N128" t="str">
        <f t="shared" si="3"/>
        <v>To: 12-24-2018</v>
      </c>
    </row>
    <row r="129" spans="1:14" x14ac:dyDescent="0.25">
      <c r="A129" s="9">
        <v>43459</v>
      </c>
      <c r="H129" s="6" t="s">
        <v>169</v>
      </c>
      <c r="J129" s="9">
        <v>43459</v>
      </c>
      <c r="K129" s="9" t="s">
        <v>170</v>
      </c>
      <c r="L129" s="9">
        <v>43459</v>
      </c>
      <c r="M129" s="36" t="str">
        <f t="shared" si="2"/>
        <v>From: 12-25-2018</v>
      </c>
      <c r="N129" t="str">
        <f t="shared" si="3"/>
        <v>To: 12-25-2018</v>
      </c>
    </row>
    <row r="130" spans="1:14" x14ac:dyDescent="0.25">
      <c r="A130" s="9">
        <v>43460</v>
      </c>
      <c r="H130" s="6" t="s">
        <v>169</v>
      </c>
      <c r="J130" s="9">
        <v>43460</v>
      </c>
      <c r="K130" s="9" t="s">
        <v>170</v>
      </c>
      <c r="L130" s="9">
        <v>43460</v>
      </c>
      <c r="M130" s="36" t="str">
        <f t="shared" si="2"/>
        <v>From: 12-26-2018</v>
      </c>
      <c r="N130" t="str">
        <f t="shared" si="3"/>
        <v>To: 12-26-2018</v>
      </c>
    </row>
    <row r="131" spans="1:14" x14ac:dyDescent="0.25">
      <c r="A131" s="9">
        <v>43461</v>
      </c>
      <c r="H131" s="6" t="s">
        <v>169</v>
      </c>
      <c r="J131" s="9">
        <v>43461</v>
      </c>
      <c r="K131" s="9" t="s">
        <v>170</v>
      </c>
      <c r="L131" s="9">
        <v>43461</v>
      </c>
      <c r="M131" s="36" t="str">
        <f t="shared" ref="M131:M194" si="4">CONCATENATE(H131," ",TEXT(J131,"mm-dd-yyyy"))</f>
        <v>From: 12-27-2018</v>
      </c>
      <c r="N131" t="str">
        <f t="shared" ref="N131:N194" si="5">CONCATENATE(K131," ",TEXT(L131,"mm-dd-yyyy"))</f>
        <v>To: 12-27-2018</v>
      </c>
    </row>
    <row r="132" spans="1:14" x14ac:dyDescent="0.25">
      <c r="A132" s="9">
        <v>43462</v>
      </c>
      <c r="H132" s="6" t="s">
        <v>169</v>
      </c>
      <c r="J132" s="9">
        <v>43462</v>
      </c>
      <c r="K132" s="9" t="s">
        <v>170</v>
      </c>
      <c r="L132" s="9">
        <v>43462</v>
      </c>
      <c r="M132" s="36" t="str">
        <f t="shared" si="4"/>
        <v>From: 12-28-2018</v>
      </c>
      <c r="N132" t="str">
        <f t="shared" si="5"/>
        <v>To: 12-28-2018</v>
      </c>
    </row>
    <row r="133" spans="1:14" x14ac:dyDescent="0.25">
      <c r="A133" s="9">
        <v>43463</v>
      </c>
      <c r="H133" s="6" t="s">
        <v>169</v>
      </c>
      <c r="J133" s="9">
        <v>43463</v>
      </c>
      <c r="K133" s="9" t="s">
        <v>170</v>
      </c>
      <c r="L133" s="9">
        <v>43463</v>
      </c>
      <c r="M133" s="36" t="str">
        <f t="shared" si="4"/>
        <v>From: 12-29-2018</v>
      </c>
      <c r="N133" t="str">
        <f t="shared" si="5"/>
        <v>To: 12-29-2018</v>
      </c>
    </row>
    <row r="134" spans="1:14" x14ac:dyDescent="0.25">
      <c r="A134" s="9">
        <v>43464</v>
      </c>
      <c r="H134" s="6" t="s">
        <v>169</v>
      </c>
      <c r="J134" s="9">
        <v>43464</v>
      </c>
      <c r="K134" s="9" t="s">
        <v>170</v>
      </c>
      <c r="L134" s="9">
        <v>43464</v>
      </c>
      <c r="M134" s="36" t="str">
        <f t="shared" si="4"/>
        <v>From: 12-30-2018</v>
      </c>
      <c r="N134" t="str">
        <f t="shared" si="5"/>
        <v>To: 12-30-2018</v>
      </c>
    </row>
    <row r="135" spans="1:14" x14ac:dyDescent="0.25">
      <c r="A135" s="9">
        <v>43465</v>
      </c>
      <c r="H135" s="6" t="s">
        <v>169</v>
      </c>
      <c r="J135" s="9">
        <v>43465</v>
      </c>
      <c r="K135" s="9" t="s">
        <v>170</v>
      </c>
      <c r="L135" s="9">
        <v>43465</v>
      </c>
      <c r="M135" s="36" t="str">
        <f t="shared" si="4"/>
        <v>From: 12-31-2018</v>
      </c>
      <c r="N135" t="str">
        <f t="shared" si="5"/>
        <v>To: 12-31-2018</v>
      </c>
    </row>
    <row r="136" spans="1:14" x14ac:dyDescent="0.25">
      <c r="A136" s="9">
        <v>43466</v>
      </c>
      <c r="H136" s="6" t="s">
        <v>169</v>
      </c>
      <c r="J136" s="9">
        <v>43466</v>
      </c>
      <c r="K136" s="9" t="s">
        <v>170</v>
      </c>
      <c r="L136" s="9">
        <v>43466</v>
      </c>
      <c r="M136" s="36" t="str">
        <f t="shared" si="4"/>
        <v>From: 01-01-2019</v>
      </c>
      <c r="N136" t="str">
        <f t="shared" si="5"/>
        <v>To: 01-01-2019</v>
      </c>
    </row>
    <row r="137" spans="1:14" x14ac:dyDescent="0.25">
      <c r="A137" s="9">
        <v>43467</v>
      </c>
      <c r="H137" s="6" t="s">
        <v>169</v>
      </c>
      <c r="J137" s="9">
        <v>43467</v>
      </c>
      <c r="K137" s="9" t="s">
        <v>170</v>
      </c>
      <c r="L137" s="9">
        <v>43467</v>
      </c>
      <c r="M137" s="36" t="str">
        <f t="shared" si="4"/>
        <v>From: 01-02-2019</v>
      </c>
      <c r="N137" t="str">
        <f t="shared" si="5"/>
        <v>To: 01-02-2019</v>
      </c>
    </row>
    <row r="138" spans="1:14" x14ac:dyDescent="0.25">
      <c r="A138" s="9">
        <v>43468</v>
      </c>
      <c r="H138" s="6" t="s">
        <v>169</v>
      </c>
      <c r="J138" s="9">
        <v>43468</v>
      </c>
      <c r="K138" s="9" t="s">
        <v>170</v>
      </c>
      <c r="L138" s="9">
        <v>43468</v>
      </c>
      <c r="M138" s="36" t="str">
        <f t="shared" si="4"/>
        <v>From: 01-03-2019</v>
      </c>
      <c r="N138" t="str">
        <f t="shared" si="5"/>
        <v>To: 01-03-2019</v>
      </c>
    </row>
    <row r="139" spans="1:14" x14ac:dyDescent="0.25">
      <c r="A139" s="9">
        <v>43469</v>
      </c>
      <c r="H139" s="6" t="s">
        <v>169</v>
      </c>
      <c r="J139" s="9">
        <v>43469</v>
      </c>
      <c r="K139" s="9" t="s">
        <v>170</v>
      </c>
      <c r="L139" s="9">
        <v>43469</v>
      </c>
      <c r="M139" s="36" t="str">
        <f t="shared" si="4"/>
        <v>From: 01-04-2019</v>
      </c>
      <c r="N139" t="str">
        <f t="shared" si="5"/>
        <v>To: 01-04-2019</v>
      </c>
    </row>
    <row r="140" spans="1:14" x14ac:dyDescent="0.25">
      <c r="A140" s="9">
        <v>43470</v>
      </c>
      <c r="H140" s="6" t="s">
        <v>169</v>
      </c>
      <c r="J140" s="9">
        <v>43470</v>
      </c>
      <c r="K140" s="9" t="s">
        <v>170</v>
      </c>
      <c r="L140" s="9">
        <v>43470</v>
      </c>
      <c r="M140" s="36" t="str">
        <f t="shared" si="4"/>
        <v>From: 01-05-2019</v>
      </c>
      <c r="N140" t="str">
        <f t="shared" si="5"/>
        <v>To: 01-05-2019</v>
      </c>
    </row>
    <row r="141" spans="1:14" x14ac:dyDescent="0.25">
      <c r="A141" s="9">
        <v>43471</v>
      </c>
      <c r="H141" s="6" t="s">
        <v>169</v>
      </c>
      <c r="J141" s="9">
        <v>43471</v>
      </c>
      <c r="K141" s="9" t="s">
        <v>170</v>
      </c>
      <c r="L141" s="9">
        <v>43471</v>
      </c>
      <c r="M141" s="36" t="str">
        <f t="shared" si="4"/>
        <v>From: 01-06-2019</v>
      </c>
      <c r="N141" t="str">
        <f t="shared" si="5"/>
        <v>To: 01-06-2019</v>
      </c>
    </row>
    <row r="142" spans="1:14" x14ac:dyDescent="0.25">
      <c r="A142" s="9">
        <v>43472</v>
      </c>
      <c r="H142" s="6" t="s">
        <v>169</v>
      </c>
      <c r="J142" s="9">
        <v>43472</v>
      </c>
      <c r="K142" s="9" t="s">
        <v>170</v>
      </c>
      <c r="L142" s="9">
        <v>43472</v>
      </c>
      <c r="M142" s="36" t="str">
        <f t="shared" si="4"/>
        <v>From: 01-07-2019</v>
      </c>
      <c r="N142" t="str">
        <f t="shared" si="5"/>
        <v>To: 01-07-2019</v>
      </c>
    </row>
    <row r="143" spans="1:14" x14ac:dyDescent="0.25">
      <c r="A143" s="9">
        <v>43473</v>
      </c>
      <c r="H143" s="6" t="s">
        <v>169</v>
      </c>
      <c r="J143" s="9">
        <v>43473</v>
      </c>
      <c r="K143" s="9" t="s">
        <v>170</v>
      </c>
      <c r="L143" s="9">
        <v>43473</v>
      </c>
      <c r="M143" s="36" t="str">
        <f t="shared" si="4"/>
        <v>From: 01-08-2019</v>
      </c>
      <c r="N143" t="str">
        <f t="shared" si="5"/>
        <v>To: 01-08-2019</v>
      </c>
    </row>
    <row r="144" spans="1:14" x14ac:dyDescent="0.25">
      <c r="A144" s="9">
        <v>43474</v>
      </c>
      <c r="H144" s="6" t="s">
        <v>169</v>
      </c>
      <c r="J144" s="9">
        <v>43474</v>
      </c>
      <c r="K144" s="9" t="s">
        <v>170</v>
      </c>
      <c r="L144" s="9">
        <v>43474</v>
      </c>
      <c r="M144" s="36" t="str">
        <f t="shared" si="4"/>
        <v>From: 01-09-2019</v>
      </c>
      <c r="N144" t="str">
        <f t="shared" si="5"/>
        <v>To: 01-09-2019</v>
      </c>
    </row>
    <row r="145" spans="1:14" x14ac:dyDescent="0.25">
      <c r="A145" s="9">
        <v>43475</v>
      </c>
      <c r="H145" s="6" t="s">
        <v>169</v>
      </c>
      <c r="J145" s="9">
        <v>43475</v>
      </c>
      <c r="K145" s="9" t="s">
        <v>170</v>
      </c>
      <c r="L145" s="9">
        <v>43475</v>
      </c>
      <c r="M145" s="36" t="str">
        <f t="shared" si="4"/>
        <v>From: 01-10-2019</v>
      </c>
      <c r="N145" t="str">
        <f t="shared" si="5"/>
        <v>To: 01-10-2019</v>
      </c>
    </row>
    <row r="146" spans="1:14" x14ac:dyDescent="0.25">
      <c r="A146" s="9">
        <v>43476</v>
      </c>
      <c r="H146" s="6" t="s">
        <v>169</v>
      </c>
      <c r="J146" s="9">
        <v>43476</v>
      </c>
      <c r="K146" s="9" t="s">
        <v>170</v>
      </c>
      <c r="L146" s="9">
        <v>43476</v>
      </c>
      <c r="M146" s="36" t="str">
        <f t="shared" si="4"/>
        <v>From: 01-11-2019</v>
      </c>
      <c r="N146" t="str">
        <f t="shared" si="5"/>
        <v>To: 01-11-2019</v>
      </c>
    </row>
    <row r="147" spans="1:14" x14ac:dyDescent="0.25">
      <c r="A147" s="9">
        <v>43477</v>
      </c>
      <c r="H147" s="6" t="s">
        <v>169</v>
      </c>
      <c r="J147" s="9">
        <v>43477</v>
      </c>
      <c r="K147" s="9" t="s">
        <v>170</v>
      </c>
      <c r="L147" s="9">
        <v>43477</v>
      </c>
      <c r="M147" s="36" t="str">
        <f t="shared" si="4"/>
        <v>From: 01-12-2019</v>
      </c>
      <c r="N147" t="str">
        <f t="shared" si="5"/>
        <v>To: 01-12-2019</v>
      </c>
    </row>
    <row r="148" spans="1:14" x14ac:dyDescent="0.25">
      <c r="A148" s="9">
        <v>43478</v>
      </c>
      <c r="H148" s="6" t="s">
        <v>169</v>
      </c>
      <c r="J148" s="9">
        <v>43478</v>
      </c>
      <c r="K148" s="9" t="s">
        <v>170</v>
      </c>
      <c r="L148" s="9">
        <v>43478</v>
      </c>
      <c r="M148" s="36" t="str">
        <f t="shared" si="4"/>
        <v>From: 01-13-2019</v>
      </c>
      <c r="N148" t="str">
        <f t="shared" si="5"/>
        <v>To: 01-13-2019</v>
      </c>
    </row>
    <row r="149" spans="1:14" x14ac:dyDescent="0.25">
      <c r="A149" s="9">
        <v>43479</v>
      </c>
      <c r="H149" s="6" t="s">
        <v>169</v>
      </c>
      <c r="J149" s="9">
        <v>43479</v>
      </c>
      <c r="K149" s="9" t="s">
        <v>170</v>
      </c>
      <c r="L149" s="9">
        <v>43479</v>
      </c>
      <c r="M149" s="36" t="str">
        <f t="shared" si="4"/>
        <v>From: 01-14-2019</v>
      </c>
      <c r="N149" t="str">
        <f t="shared" si="5"/>
        <v>To: 01-14-2019</v>
      </c>
    </row>
    <row r="150" spans="1:14" x14ac:dyDescent="0.25">
      <c r="A150" s="9">
        <v>43480</v>
      </c>
      <c r="H150" s="6" t="s">
        <v>169</v>
      </c>
      <c r="J150" s="9">
        <v>43480</v>
      </c>
      <c r="K150" s="9" t="s">
        <v>170</v>
      </c>
      <c r="L150" s="9">
        <v>43480</v>
      </c>
      <c r="M150" s="36" t="str">
        <f t="shared" si="4"/>
        <v>From: 01-15-2019</v>
      </c>
      <c r="N150" t="str">
        <f t="shared" si="5"/>
        <v>To: 01-15-2019</v>
      </c>
    </row>
    <row r="151" spans="1:14" x14ac:dyDescent="0.25">
      <c r="A151" s="9">
        <v>43481</v>
      </c>
      <c r="H151" s="6" t="s">
        <v>169</v>
      </c>
      <c r="J151" s="9">
        <v>43481</v>
      </c>
      <c r="K151" s="9" t="s">
        <v>170</v>
      </c>
      <c r="L151" s="9">
        <v>43481</v>
      </c>
      <c r="M151" s="36" t="str">
        <f t="shared" si="4"/>
        <v>From: 01-16-2019</v>
      </c>
      <c r="N151" t="str">
        <f t="shared" si="5"/>
        <v>To: 01-16-2019</v>
      </c>
    </row>
    <row r="152" spans="1:14" x14ac:dyDescent="0.25">
      <c r="A152" s="9">
        <v>43482</v>
      </c>
      <c r="H152" s="6" t="s">
        <v>169</v>
      </c>
      <c r="J152" s="9">
        <v>43482</v>
      </c>
      <c r="K152" s="9" t="s">
        <v>170</v>
      </c>
      <c r="L152" s="9">
        <v>43482</v>
      </c>
      <c r="M152" s="36" t="str">
        <f t="shared" si="4"/>
        <v>From: 01-17-2019</v>
      </c>
      <c r="N152" t="str">
        <f t="shared" si="5"/>
        <v>To: 01-17-2019</v>
      </c>
    </row>
    <row r="153" spans="1:14" x14ac:dyDescent="0.25">
      <c r="A153" s="9">
        <v>43483</v>
      </c>
      <c r="H153" s="6" t="s">
        <v>169</v>
      </c>
      <c r="J153" s="9">
        <v>43483</v>
      </c>
      <c r="K153" s="9" t="s">
        <v>170</v>
      </c>
      <c r="L153" s="9">
        <v>43483</v>
      </c>
      <c r="M153" s="36" t="str">
        <f t="shared" si="4"/>
        <v>From: 01-18-2019</v>
      </c>
      <c r="N153" t="str">
        <f t="shared" si="5"/>
        <v>To: 01-18-2019</v>
      </c>
    </row>
    <row r="154" spans="1:14" x14ac:dyDescent="0.25">
      <c r="A154" s="9">
        <v>43484</v>
      </c>
      <c r="H154" s="6" t="s">
        <v>169</v>
      </c>
      <c r="J154" s="9">
        <v>43484</v>
      </c>
      <c r="K154" s="9" t="s">
        <v>170</v>
      </c>
      <c r="L154" s="9">
        <v>43484</v>
      </c>
      <c r="M154" s="36" t="str">
        <f t="shared" si="4"/>
        <v>From: 01-19-2019</v>
      </c>
      <c r="N154" t="str">
        <f t="shared" si="5"/>
        <v>To: 01-19-2019</v>
      </c>
    </row>
    <row r="155" spans="1:14" x14ac:dyDescent="0.25">
      <c r="A155" s="9">
        <v>43485</v>
      </c>
      <c r="H155" s="6" t="s">
        <v>169</v>
      </c>
      <c r="J155" s="9">
        <v>43485</v>
      </c>
      <c r="K155" s="9" t="s">
        <v>170</v>
      </c>
      <c r="L155" s="9">
        <v>43485</v>
      </c>
      <c r="M155" s="36" t="str">
        <f t="shared" si="4"/>
        <v>From: 01-20-2019</v>
      </c>
      <c r="N155" t="str">
        <f t="shared" si="5"/>
        <v>To: 01-20-2019</v>
      </c>
    </row>
    <row r="156" spans="1:14" x14ac:dyDescent="0.25">
      <c r="A156" s="9">
        <v>43486</v>
      </c>
      <c r="H156" s="6" t="s">
        <v>169</v>
      </c>
      <c r="J156" s="9">
        <v>43486</v>
      </c>
      <c r="K156" s="9" t="s">
        <v>170</v>
      </c>
      <c r="L156" s="9">
        <v>43486</v>
      </c>
      <c r="M156" s="36" t="str">
        <f t="shared" si="4"/>
        <v>From: 01-21-2019</v>
      </c>
      <c r="N156" t="str">
        <f t="shared" si="5"/>
        <v>To: 01-21-2019</v>
      </c>
    </row>
    <row r="157" spans="1:14" x14ac:dyDescent="0.25">
      <c r="A157" s="9">
        <v>43487</v>
      </c>
      <c r="H157" s="6" t="s">
        <v>169</v>
      </c>
      <c r="J157" s="9">
        <v>43487</v>
      </c>
      <c r="K157" s="9" t="s">
        <v>170</v>
      </c>
      <c r="L157" s="9">
        <v>43487</v>
      </c>
      <c r="M157" s="36" t="str">
        <f t="shared" si="4"/>
        <v>From: 01-22-2019</v>
      </c>
      <c r="N157" t="str">
        <f t="shared" si="5"/>
        <v>To: 01-22-2019</v>
      </c>
    </row>
    <row r="158" spans="1:14" x14ac:dyDescent="0.25">
      <c r="A158" s="9">
        <v>43488</v>
      </c>
      <c r="H158" s="6" t="s">
        <v>169</v>
      </c>
      <c r="J158" s="9">
        <v>43488</v>
      </c>
      <c r="K158" s="9" t="s">
        <v>170</v>
      </c>
      <c r="L158" s="9">
        <v>43488</v>
      </c>
      <c r="M158" s="36" t="str">
        <f t="shared" si="4"/>
        <v>From: 01-23-2019</v>
      </c>
      <c r="N158" t="str">
        <f t="shared" si="5"/>
        <v>To: 01-23-2019</v>
      </c>
    </row>
    <row r="159" spans="1:14" x14ac:dyDescent="0.25">
      <c r="A159" s="9">
        <v>43489</v>
      </c>
      <c r="H159" s="6" t="s">
        <v>169</v>
      </c>
      <c r="J159" s="9">
        <v>43489</v>
      </c>
      <c r="K159" s="9" t="s">
        <v>170</v>
      </c>
      <c r="L159" s="9">
        <v>43489</v>
      </c>
      <c r="M159" s="36" t="str">
        <f t="shared" si="4"/>
        <v>From: 01-24-2019</v>
      </c>
      <c r="N159" t="str">
        <f t="shared" si="5"/>
        <v>To: 01-24-2019</v>
      </c>
    </row>
    <row r="160" spans="1:14" x14ac:dyDescent="0.25">
      <c r="A160" s="9">
        <v>43490</v>
      </c>
      <c r="H160" s="6" t="s">
        <v>169</v>
      </c>
      <c r="J160" s="9">
        <v>43490</v>
      </c>
      <c r="K160" s="9" t="s">
        <v>170</v>
      </c>
      <c r="L160" s="9">
        <v>43490</v>
      </c>
      <c r="M160" s="36" t="str">
        <f t="shared" si="4"/>
        <v>From: 01-25-2019</v>
      </c>
      <c r="N160" t="str">
        <f t="shared" si="5"/>
        <v>To: 01-25-2019</v>
      </c>
    </row>
    <row r="161" spans="1:14" x14ac:dyDescent="0.25">
      <c r="A161" s="9">
        <v>43491</v>
      </c>
      <c r="H161" s="6" t="s">
        <v>169</v>
      </c>
      <c r="J161" s="9">
        <v>43491</v>
      </c>
      <c r="K161" s="9" t="s">
        <v>170</v>
      </c>
      <c r="L161" s="9">
        <v>43491</v>
      </c>
      <c r="M161" s="36" t="str">
        <f t="shared" si="4"/>
        <v>From: 01-26-2019</v>
      </c>
      <c r="N161" t="str">
        <f t="shared" si="5"/>
        <v>To: 01-26-2019</v>
      </c>
    </row>
    <row r="162" spans="1:14" x14ac:dyDescent="0.25">
      <c r="A162" s="9">
        <v>43492</v>
      </c>
      <c r="H162" s="6" t="s">
        <v>169</v>
      </c>
      <c r="J162" s="9">
        <v>43492</v>
      </c>
      <c r="K162" s="9" t="s">
        <v>170</v>
      </c>
      <c r="L162" s="9">
        <v>43492</v>
      </c>
      <c r="M162" s="36" t="str">
        <f t="shared" si="4"/>
        <v>From: 01-27-2019</v>
      </c>
      <c r="N162" t="str">
        <f t="shared" si="5"/>
        <v>To: 01-27-2019</v>
      </c>
    </row>
    <row r="163" spans="1:14" x14ac:dyDescent="0.25">
      <c r="A163" s="9">
        <v>43493</v>
      </c>
      <c r="H163" s="6" t="s">
        <v>169</v>
      </c>
      <c r="J163" s="9">
        <v>43493</v>
      </c>
      <c r="K163" s="9" t="s">
        <v>170</v>
      </c>
      <c r="L163" s="9">
        <v>43493</v>
      </c>
      <c r="M163" s="36" t="str">
        <f t="shared" si="4"/>
        <v>From: 01-28-2019</v>
      </c>
      <c r="N163" t="str">
        <f t="shared" si="5"/>
        <v>To: 01-28-2019</v>
      </c>
    </row>
    <row r="164" spans="1:14" x14ac:dyDescent="0.25">
      <c r="A164" s="9">
        <v>43494</v>
      </c>
      <c r="H164" s="6" t="s">
        <v>169</v>
      </c>
      <c r="J164" s="9">
        <v>43494</v>
      </c>
      <c r="K164" s="9" t="s">
        <v>170</v>
      </c>
      <c r="L164" s="9">
        <v>43494</v>
      </c>
      <c r="M164" s="36" t="str">
        <f t="shared" si="4"/>
        <v>From: 01-29-2019</v>
      </c>
      <c r="N164" t="str">
        <f t="shared" si="5"/>
        <v>To: 01-29-2019</v>
      </c>
    </row>
    <row r="165" spans="1:14" x14ac:dyDescent="0.25">
      <c r="A165" s="9">
        <v>43495</v>
      </c>
      <c r="H165" s="6" t="s">
        <v>169</v>
      </c>
      <c r="J165" s="9">
        <v>43495</v>
      </c>
      <c r="K165" s="9" t="s">
        <v>170</v>
      </c>
      <c r="L165" s="9">
        <v>43495</v>
      </c>
      <c r="M165" s="36" t="str">
        <f t="shared" si="4"/>
        <v>From: 01-30-2019</v>
      </c>
      <c r="N165" t="str">
        <f t="shared" si="5"/>
        <v>To: 01-30-2019</v>
      </c>
    </row>
    <row r="166" spans="1:14" x14ac:dyDescent="0.25">
      <c r="A166" s="9">
        <v>43496</v>
      </c>
      <c r="H166" s="6" t="s">
        <v>169</v>
      </c>
      <c r="J166" s="9">
        <v>43496</v>
      </c>
      <c r="K166" s="9" t="s">
        <v>170</v>
      </c>
      <c r="L166" s="9">
        <v>43496</v>
      </c>
      <c r="M166" s="36" t="str">
        <f t="shared" si="4"/>
        <v>From: 01-31-2019</v>
      </c>
      <c r="N166" t="str">
        <f t="shared" si="5"/>
        <v>To: 01-31-2019</v>
      </c>
    </row>
    <row r="167" spans="1:14" x14ac:dyDescent="0.25">
      <c r="A167" s="9">
        <v>43497</v>
      </c>
      <c r="H167" s="6" t="s">
        <v>169</v>
      </c>
      <c r="J167" s="9">
        <v>43497</v>
      </c>
      <c r="K167" s="9" t="s">
        <v>170</v>
      </c>
      <c r="L167" s="9">
        <v>43497</v>
      </c>
      <c r="M167" s="36" t="str">
        <f t="shared" si="4"/>
        <v>From: 02-01-2019</v>
      </c>
      <c r="N167" t="str">
        <f t="shared" si="5"/>
        <v>To: 02-01-2019</v>
      </c>
    </row>
    <row r="168" spans="1:14" x14ac:dyDescent="0.25">
      <c r="A168" s="9">
        <v>43498</v>
      </c>
      <c r="H168" s="6" t="s">
        <v>169</v>
      </c>
      <c r="J168" s="9">
        <v>43498</v>
      </c>
      <c r="K168" s="9" t="s">
        <v>170</v>
      </c>
      <c r="L168" s="9">
        <v>43498</v>
      </c>
      <c r="M168" s="36" t="str">
        <f t="shared" si="4"/>
        <v>From: 02-02-2019</v>
      </c>
      <c r="N168" t="str">
        <f t="shared" si="5"/>
        <v>To: 02-02-2019</v>
      </c>
    </row>
    <row r="169" spans="1:14" x14ac:dyDescent="0.25">
      <c r="A169" s="9">
        <v>43499</v>
      </c>
      <c r="H169" s="6" t="s">
        <v>169</v>
      </c>
      <c r="J169" s="9">
        <v>43499</v>
      </c>
      <c r="K169" s="9" t="s">
        <v>170</v>
      </c>
      <c r="L169" s="9">
        <v>43499</v>
      </c>
      <c r="M169" s="36" t="str">
        <f t="shared" si="4"/>
        <v>From: 02-03-2019</v>
      </c>
      <c r="N169" t="str">
        <f t="shared" si="5"/>
        <v>To: 02-03-2019</v>
      </c>
    </row>
    <row r="170" spans="1:14" x14ac:dyDescent="0.25">
      <c r="A170" s="9">
        <v>43500</v>
      </c>
      <c r="H170" s="6" t="s">
        <v>169</v>
      </c>
      <c r="J170" s="9">
        <v>43500</v>
      </c>
      <c r="K170" s="9" t="s">
        <v>170</v>
      </c>
      <c r="L170" s="9">
        <v>43500</v>
      </c>
      <c r="M170" s="36" t="str">
        <f t="shared" si="4"/>
        <v>From: 02-04-2019</v>
      </c>
      <c r="N170" t="str">
        <f t="shared" si="5"/>
        <v>To: 02-04-2019</v>
      </c>
    </row>
    <row r="171" spans="1:14" x14ac:dyDescent="0.25">
      <c r="A171" s="9">
        <v>43501</v>
      </c>
      <c r="H171" s="6" t="s">
        <v>169</v>
      </c>
      <c r="J171" s="9">
        <v>43501</v>
      </c>
      <c r="K171" s="9" t="s">
        <v>170</v>
      </c>
      <c r="L171" s="9">
        <v>43501</v>
      </c>
      <c r="M171" s="36" t="str">
        <f t="shared" si="4"/>
        <v>From: 02-05-2019</v>
      </c>
      <c r="N171" t="str">
        <f t="shared" si="5"/>
        <v>To: 02-05-2019</v>
      </c>
    </row>
    <row r="172" spans="1:14" x14ac:dyDescent="0.25">
      <c r="A172" s="9">
        <v>43502</v>
      </c>
      <c r="H172" s="6" t="s">
        <v>169</v>
      </c>
      <c r="J172" s="9">
        <v>43502</v>
      </c>
      <c r="K172" s="9" t="s">
        <v>170</v>
      </c>
      <c r="L172" s="9">
        <v>43502</v>
      </c>
      <c r="M172" s="36" t="str">
        <f t="shared" si="4"/>
        <v>From: 02-06-2019</v>
      </c>
      <c r="N172" t="str">
        <f t="shared" si="5"/>
        <v>To: 02-06-2019</v>
      </c>
    </row>
    <row r="173" spans="1:14" x14ac:dyDescent="0.25">
      <c r="A173" s="9">
        <v>43503</v>
      </c>
      <c r="H173" s="6" t="s">
        <v>169</v>
      </c>
      <c r="J173" s="9">
        <v>43503</v>
      </c>
      <c r="K173" s="9" t="s">
        <v>170</v>
      </c>
      <c r="L173" s="9">
        <v>43503</v>
      </c>
      <c r="M173" s="36" t="str">
        <f t="shared" si="4"/>
        <v>From: 02-07-2019</v>
      </c>
      <c r="N173" t="str">
        <f t="shared" si="5"/>
        <v>To: 02-07-2019</v>
      </c>
    </row>
    <row r="174" spans="1:14" x14ac:dyDescent="0.25">
      <c r="A174" s="9">
        <v>43504</v>
      </c>
      <c r="H174" s="6" t="s">
        <v>169</v>
      </c>
      <c r="J174" s="9">
        <v>43504</v>
      </c>
      <c r="K174" s="9" t="s">
        <v>170</v>
      </c>
      <c r="L174" s="9">
        <v>43504</v>
      </c>
      <c r="M174" s="36" t="str">
        <f t="shared" si="4"/>
        <v>From: 02-08-2019</v>
      </c>
      <c r="N174" t="str">
        <f t="shared" si="5"/>
        <v>To: 02-08-2019</v>
      </c>
    </row>
    <row r="175" spans="1:14" x14ac:dyDescent="0.25">
      <c r="A175" s="9">
        <v>43505</v>
      </c>
      <c r="H175" s="6" t="s">
        <v>169</v>
      </c>
      <c r="J175" s="9">
        <v>43505</v>
      </c>
      <c r="K175" s="9" t="s">
        <v>170</v>
      </c>
      <c r="L175" s="9">
        <v>43505</v>
      </c>
      <c r="M175" s="36" t="str">
        <f t="shared" si="4"/>
        <v>From: 02-09-2019</v>
      </c>
      <c r="N175" t="str">
        <f t="shared" si="5"/>
        <v>To: 02-09-2019</v>
      </c>
    </row>
    <row r="176" spans="1:14" x14ac:dyDescent="0.25">
      <c r="A176" s="9">
        <v>43506</v>
      </c>
      <c r="H176" s="6" t="s">
        <v>169</v>
      </c>
      <c r="J176" s="9">
        <v>43506</v>
      </c>
      <c r="K176" s="9" t="s">
        <v>170</v>
      </c>
      <c r="L176" s="9">
        <v>43506</v>
      </c>
      <c r="M176" s="36" t="str">
        <f t="shared" si="4"/>
        <v>From: 02-10-2019</v>
      </c>
      <c r="N176" t="str">
        <f t="shared" si="5"/>
        <v>To: 02-10-2019</v>
      </c>
    </row>
    <row r="177" spans="1:14" x14ac:dyDescent="0.25">
      <c r="A177" s="9">
        <v>43507</v>
      </c>
      <c r="H177" s="6" t="s">
        <v>169</v>
      </c>
      <c r="J177" s="9">
        <v>43507</v>
      </c>
      <c r="K177" s="9" t="s">
        <v>170</v>
      </c>
      <c r="L177" s="9">
        <v>43507</v>
      </c>
      <c r="M177" s="36" t="str">
        <f t="shared" si="4"/>
        <v>From: 02-11-2019</v>
      </c>
      <c r="N177" t="str">
        <f t="shared" si="5"/>
        <v>To: 02-11-2019</v>
      </c>
    </row>
    <row r="178" spans="1:14" x14ac:dyDescent="0.25">
      <c r="A178" s="9">
        <v>43508</v>
      </c>
      <c r="H178" s="6" t="s">
        <v>169</v>
      </c>
      <c r="J178" s="9">
        <v>43508</v>
      </c>
      <c r="K178" s="9" t="s">
        <v>170</v>
      </c>
      <c r="L178" s="9">
        <v>43508</v>
      </c>
      <c r="M178" s="36" t="str">
        <f t="shared" si="4"/>
        <v>From: 02-12-2019</v>
      </c>
      <c r="N178" t="str">
        <f t="shared" si="5"/>
        <v>To: 02-12-2019</v>
      </c>
    </row>
    <row r="179" spans="1:14" x14ac:dyDescent="0.25">
      <c r="A179" s="9">
        <v>43509</v>
      </c>
      <c r="H179" s="6" t="s">
        <v>169</v>
      </c>
      <c r="J179" s="9">
        <v>43509</v>
      </c>
      <c r="K179" s="9" t="s">
        <v>170</v>
      </c>
      <c r="L179" s="9">
        <v>43509</v>
      </c>
      <c r="M179" s="36" t="str">
        <f t="shared" si="4"/>
        <v>From: 02-13-2019</v>
      </c>
      <c r="N179" t="str">
        <f t="shared" si="5"/>
        <v>To: 02-13-2019</v>
      </c>
    </row>
    <row r="180" spans="1:14" x14ac:dyDescent="0.25">
      <c r="A180" s="9">
        <v>43510</v>
      </c>
      <c r="H180" s="6" t="s">
        <v>169</v>
      </c>
      <c r="J180" s="9">
        <v>43510</v>
      </c>
      <c r="K180" s="9" t="s">
        <v>170</v>
      </c>
      <c r="L180" s="9">
        <v>43510</v>
      </c>
      <c r="M180" s="36" t="str">
        <f t="shared" si="4"/>
        <v>From: 02-14-2019</v>
      </c>
      <c r="N180" t="str">
        <f t="shared" si="5"/>
        <v>To: 02-14-2019</v>
      </c>
    </row>
    <row r="181" spans="1:14" x14ac:dyDescent="0.25">
      <c r="A181" s="9">
        <v>43511</v>
      </c>
      <c r="H181" s="6" t="s">
        <v>169</v>
      </c>
      <c r="J181" s="9">
        <v>43511</v>
      </c>
      <c r="K181" s="9" t="s">
        <v>170</v>
      </c>
      <c r="L181" s="9">
        <v>43511</v>
      </c>
      <c r="M181" s="36" t="str">
        <f t="shared" si="4"/>
        <v>From: 02-15-2019</v>
      </c>
      <c r="N181" t="str">
        <f t="shared" si="5"/>
        <v>To: 02-15-2019</v>
      </c>
    </row>
    <row r="182" spans="1:14" x14ac:dyDescent="0.25">
      <c r="A182" s="9">
        <v>43512</v>
      </c>
      <c r="H182" s="6" t="s">
        <v>169</v>
      </c>
      <c r="J182" s="9">
        <v>43512</v>
      </c>
      <c r="K182" s="9" t="s">
        <v>170</v>
      </c>
      <c r="L182" s="9">
        <v>43512</v>
      </c>
      <c r="M182" s="36" t="str">
        <f t="shared" si="4"/>
        <v>From: 02-16-2019</v>
      </c>
      <c r="N182" t="str">
        <f t="shared" si="5"/>
        <v>To: 02-16-2019</v>
      </c>
    </row>
    <row r="183" spans="1:14" x14ac:dyDescent="0.25">
      <c r="A183" s="9">
        <v>43513</v>
      </c>
      <c r="H183" s="6" t="s">
        <v>169</v>
      </c>
      <c r="J183" s="9">
        <v>43513</v>
      </c>
      <c r="K183" s="9" t="s">
        <v>170</v>
      </c>
      <c r="L183" s="9">
        <v>43513</v>
      </c>
      <c r="M183" s="36" t="str">
        <f t="shared" si="4"/>
        <v>From: 02-17-2019</v>
      </c>
      <c r="N183" t="str">
        <f t="shared" si="5"/>
        <v>To: 02-17-2019</v>
      </c>
    </row>
    <row r="184" spans="1:14" x14ac:dyDescent="0.25">
      <c r="A184" s="9">
        <v>43514</v>
      </c>
      <c r="H184" s="6" t="s">
        <v>169</v>
      </c>
      <c r="J184" s="9">
        <v>43514</v>
      </c>
      <c r="K184" s="9" t="s">
        <v>170</v>
      </c>
      <c r="L184" s="9">
        <v>43514</v>
      </c>
      <c r="M184" s="36" t="str">
        <f t="shared" si="4"/>
        <v>From: 02-18-2019</v>
      </c>
      <c r="N184" t="str">
        <f t="shared" si="5"/>
        <v>To: 02-18-2019</v>
      </c>
    </row>
    <row r="185" spans="1:14" x14ac:dyDescent="0.25">
      <c r="A185" s="9">
        <v>43515</v>
      </c>
      <c r="H185" s="6" t="s">
        <v>169</v>
      </c>
      <c r="J185" s="9">
        <v>43515</v>
      </c>
      <c r="K185" s="9" t="s">
        <v>170</v>
      </c>
      <c r="L185" s="9">
        <v>43515</v>
      </c>
      <c r="M185" s="36" t="str">
        <f t="shared" si="4"/>
        <v>From: 02-19-2019</v>
      </c>
      <c r="N185" t="str">
        <f t="shared" si="5"/>
        <v>To: 02-19-2019</v>
      </c>
    </row>
    <row r="186" spans="1:14" x14ac:dyDescent="0.25">
      <c r="A186" s="9">
        <v>43516</v>
      </c>
      <c r="H186" s="6" t="s">
        <v>169</v>
      </c>
      <c r="J186" s="9">
        <v>43516</v>
      </c>
      <c r="K186" s="9" t="s">
        <v>170</v>
      </c>
      <c r="L186" s="9">
        <v>43516</v>
      </c>
      <c r="M186" s="36" t="str">
        <f t="shared" si="4"/>
        <v>From: 02-20-2019</v>
      </c>
      <c r="N186" t="str">
        <f t="shared" si="5"/>
        <v>To: 02-20-2019</v>
      </c>
    </row>
    <row r="187" spans="1:14" x14ac:dyDescent="0.25">
      <c r="A187" s="9">
        <v>43517</v>
      </c>
      <c r="H187" s="6" t="s">
        <v>169</v>
      </c>
      <c r="J187" s="9">
        <v>43517</v>
      </c>
      <c r="K187" s="9" t="s">
        <v>170</v>
      </c>
      <c r="L187" s="9">
        <v>43517</v>
      </c>
      <c r="M187" s="36" t="str">
        <f t="shared" si="4"/>
        <v>From: 02-21-2019</v>
      </c>
      <c r="N187" t="str">
        <f t="shared" si="5"/>
        <v>To: 02-21-2019</v>
      </c>
    </row>
    <row r="188" spans="1:14" x14ac:dyDescent="0.25">
      <c r="A188" s="9">
        <v>43518</v>
      </c>
      <c r="H188" s="6" t="s">
        <v>169</v>
      </c>
      <c r="J188" s="9">
        <v>43518</v>
      </c>
      <c r="K188" s="9" t="s">
        <v>170</v>
      </c>
      <c r="L188" s="9">
        <v>43518</v>
      </c>
      <c r="M188" s="36" t="str">
        <f t="shared" si="4"/>
        <v>From: 02-22-2019</v>
      </c>
      <c r="N188" t="str">
        <f t="shared" si="5"/>
        <v>To: 02-22-2019</v>
      </c>
    </row>
    <row r="189" spans="1:14" x14ac:dyDescent="0.25">
      <c r="A189" s="9">
        <v>43519</v>
      </c>
      <c r="H189" s="6" t="s">
        <v>169</v>
      </c>
      <c r="J189" s="9">
        <v>43519</v>
      </c>
      <c r="K189" s="9" t="s">
        <v>170</v>
      </c>
      <c r="L189" s="9">
        <v>43519</v>
      </c>
      <c r="M189" s="36" t="str">
        <f t="shared" si="4"/>
        <v>From: 02-23-2019</v>
      </c>
      <c r="N189" t="str">
        <f t="shared" si="5"/>
        <v>To: 02-23-2019</v>
      </c>
    </row>
    <row r="190" spans="1:14" x14ac:dyDescent="0.25">
      <c r="A190" s="9">
        <v>43520</v>
      </c>
      <c r="H190" s="6" t="s">
        <v>169</v>
      </c>
      <c r="J190" s="9">
        <v>43520</v>
      </c>
      <c r="K190" s="9" t="s">
        <v>170</v>
      </c>
      <c r="L190" s="9">
        <v>43520</v>
      </c>
      <c r="M190" s="36" t="str">
        <f t="shared" si="4"/>
        <v>From: 02-24-2019</v>
      </c>
      <c r="N190" t="str">
        <f t="shared" si="5"/>
        <v>To: 02-24-2019</v>
      </c>
    </row>
    <row r="191" spans="1:14" x14ac:dyDescent="0.25">
      <c r="A191" s="9">
        <v>43521</v>
      </c>
      <c r="H191" s="6" t="s">
        <v>169</v>
      </c>
      <c r="J191" s="9">
        <v>43521</v>
      </c>
      <c r="K191" s="9" t="s">
        <v>170</v>
      </c>
      <c r="L191" s="9">
        <v>43521</v>
      </c>
      <c r="M191" s="36" t="str">
        <f t="shared" si="4"/>
        <v>From: 02-25-2019</v>
      </c>
      <c r="N191" t="str">
        <f t="shared" si="5"/>
        <v>To: 02-25-2019</v>
      </c>
    </row>
    <row r="192" spans="1:14" x14ac:dyDescent="0.25">
      <c r="A192" s="9">
        <v>43522</v>
      </c>
      <c r="H192" s="6" t="s">
        <v>169</v>
      </c>
      <c r="J192" s="9">
        <v>43522</v>
      </c>
      <c r="K192" s="9" t="s">
        <v>170</v>
      </c>
      <c r="L192" s="9">
        <v>43522</v>
      </c>
      <c r="M192" s="36" t="str">
        <f t="shared" si="4"/>
        <v>From: 02-26-2019</v>
      </c>
      <c r="N192" t="str">
        <f t="shared" si="5"/>
        <v>To: 02-26-2019</v>
      </c>
    </row>
    <row r="193" spans="1:14" x14ac:dyDescent="0.25">
      <c r="A193" s="9">
        <v>43523</v>
      </c>
      <c r="H193" s="6" t="s">
        <v>169</v>
      </c>
      <c r="J193" s="9">
        <v>43523</v>
      </c>
      <c r="K193" s="9" t="s">
        <v>170</v>
      </c>
      <c r="L193" s="9">
        <v>43523</v>
      </c>
      <c r="M193" s="36" t="str">
        <f t="shared" si="4"/>
        <v>From: 02-27-2019</v>
      </c>
      <c r="N193" t="str">
        <f t="shared" si="5"/>
        <v>To: 02-27-2019</v>
      </c>
    </row>
    <row r="194" spans="1:14" x14ac:dyDescent="0.25">
      <c r="A194" s="9">
        <v>43524</v>
      </c>
      <c r="H194" s="6" t="s">
        <v>169</v>
      </c>
      <c r="J194" s="9">
        <v>43524</v>
      </c>
      <c r="K194" s="9" t="s">
        <v>170</v>
      </c>
      <c r="L194" s="9">
        <v>43524</v>
      </c>
      <c r="M194" s="36" t="str">
        <f t="shared" si="4"/>
        <v>From: 02-28-2019</v>
      </c>
      <c r="N194" t="str">
        <f t="shared" si="5"/>
        <v>To: 02-28-2019</v>
      </c>
    </row>
    <row r="195" spans="1:14" x14ac:dyDescent="0.25">
      <c r="A195" s="9">
        <v>43525</v>
      </c>
      <c r="H195" s="6" t="s">
        <v>169</v>
      </c>
      <c r="J195" s="9">
        <v>43525</v>
      </c>
      <c r="K195" s="9" t="s">
        <v>170</v>
      </c>
      <c r="L195" s="9">
        <v>43525</v>
      </c>
      <c r="M195" s="36" t="str">
        <f t="shared" ref="M195:M258" si="6">CONCATENATE(H195," ",TEXT(J195,"mm-dd-yyyy"))</f>
        <v>From: 03-01-2019</v>
      </c>
      <c r="N195" t="str">
        <f t="shared" ref="N195:N258" si="7">CONCATENATE(K195," ",TEXT(L195,"mm-dd-yyyy"))</f>
        <v>To: 03-01-2019</v>
      </c>
    </row>
    <row r="196" spans="1:14" x14ac:dyDescent="0.25">
      <c r="A196" s="9">
        <v>43526</v>
      </c>
      <c r="H196" s="6" t="s">
        <v>169</v>
      </c>
      <c r="J196" s="9">
        <v>43526</v>
      </c>
      <c r="K196" s="9" t="s">
        <v>170</v>
      </c>
      <c r="L196" s="9">
        <v>43526</v>
      </c>
      <c r="M196" s="36" t="str">
        <f t="shared" si="6"/>
        <v>From: 03-02-2019</v>
      </c>
      <c r="N196" t="str">
        <f t="shared" si="7"/>
        <v>To: 03-02-2019</v>
      </c>
    </row>
    <row r="197" spans="1:14" x14ac:dyDescent="0.25">
      <c r="A197" s="9">
        <v>43527</v>
      </c>
      <c r="H197" s="6" t="s">
        <v>169</v>
      </c>
      <c r="J197" s="9">
        <v>43527</v>
      </c>
      <c r="K197" s="9" t="s">
        <v>170</v>
      </c>
      <c r="L197" s="9">
        <v>43527</v>
      </c>
      <c r="M197" s="36" t="str">
        <f t="shared" si="6"/>
        <v>From: 03-03-2019</v>
      </c>
      <c r="N197" t="str">
        <f t="shared" si="7"/>
        <v>To: 03-03-2019</v>
      </c>
    </row>
    <row r="198" spans="1:14" x14ac:dyDescent="0.25">
      <c r="A198" s="9">
        <v>43528</v>
      </c>
      <c r="H198" s="6" t="s">
        <v>169</v>
      </c>
      <c r="J198" s="9">
        <v>43528</v>
      </c>
      <c r="K198" s="9" t="s">
        <v>170</v>
      </c>
      <c r="L198" s="9">
        <v>43528</v>
      </c>
      <c r="M198" s="36" t="str">
        <f t="shared" si="6"/>
        <v>From: 03-04-2019</v>
      </c>
      <c r="N198" t="str">
        <f t="shared" si="7"/>
        <v>To: 03-04-2019</v>
      </c>
    </row>
    <row r="199" spans="1:14" x14ac:dyDescent="0.25">
      <c r="A199" s="9">
        <v>43529</v>
      </c>
      <c r="H199" s="6" t="s">
        <v>169</v>
      </c>
      <c r="J199" s="9">
        <v>43529</v>
      </c>
      <c r="K199" s="9" t="s">
        <v>170</v>
      </c>
      <c r="L199" s="9">
        <v>43529</v>
      </c>
      <c r="M199" s="36" t="str">
        <f t="shared" si="6"/>
        <v>From: 03-05-2019</v>
      </c>
      <c r="N199" t="str">
        <f t="shared" si="7"/>
        <v>To: 03-05-2019</v>
      </c>
    </row>
    <row r="200" spans="1:14" x14ac:dyDescent="0.25">
      <c r="A200" s="9">
        <v>43530</v>
      </c>
      <c r="H200" s="6" t="s">
        <v>169</v>
      </c>
      <c r="J200" s="9">
        <v>43530</v>
      </c>
      <c r="K200" s="9" t="s">
        <v>170</v>
      </c>
      <c r="L200" s="9">
        <v>43530</v>
      </c>
      <c r="M200" s="36" t="str">
        <f t="shared" si="6"/>
        <v>From: 03-06-2019</v>
      </c>
      <c r="N200" t="str">
        <f t="shared" si="7"/>
        <v>To: 03-06-2019</v>
      </c>
    </row>
    <row r="201" spans="1:14" x14ac:dyDescent="0.25">
      <c r="A201" s="9">
        <v>43531</v>
      </c>
      <c r="H201" s="6" t="s">
        <v>169</v>
      </c>
      <c r="J201" s="9">
        <v>43531</v>
      </c>
      <c r="K201" s="9" t="s">
        <v>170</v>
      </c>
      <c r="L201" s="9">
        <v>43531</v>
      </c>
      <c r="M201" s="36" t="str">
        <f t="shared" si="6"/>
        <v>From: 03-07-2019</v>
      </c>
      <c r="N201" t="str">
        <f t="shared" si="7"/>
        <v>To: 03-07-2019</v>
      </c>
    </row>
    <row r="202" spans="1:14" x14ac:dyDescent="0.25">
      <c r="A202" s="9">
        <v>43532</v>
      </c>
      <c r="H202" s="6" t="s">
        <v>169</v>
      </c>
      <c r="J202" s="9">
        <v>43532</v>
      </c>
      <c r="K202" s="9" t="s">
        <v>170</v>
      </c>
      <c r="L202" s="9">
        <v>43532</v>
      </c>
      <c r="M202" s="36" t="str">
        <f t="shared" si="6"/>
        <v>From: 03-08-2019</v>
      </c>
      <c r="N202" t="str">
        <f t="shared" si="7"/>
        <v>To: 03-08-2019</v>
      </c>
    </row>
    <row r="203" spans="1:14" x14ac:dyDescent="0.25">
      <c r="A203" s="9">
        <v>43533</v>
      </c>
      <c r="H203" s="6" t="s">
        <v>169</v>
      </c>
      <c r="J203" s="9">
        <v>43533</v>
      </c>
      <c r="K203" s="9" t="s">
        <v>170</v>
      </c>
      <c r="L203" s="9">
        <v>43533</v>
      </c>
      <c r="M203" s="36" t="str">
        <f t="shared" si="6"/>
        <v>From: 03-09-2019</v>
      </c>
      <c r="N203" t="str">
        <f t="shared" si="7"/>
        <v>To: 03-09-2019</v>
      </c>
    </row>
    <row r="204" spans="1:14" x14ac:dyDescent="0.25">
      <c r="A204" s="9">
        <v>43534</v>
      </c>
      <c r="H204" s="6" t="s">
        <v>169</v>
      </c>
      <c r="J204" s="9">
        <v>43534</v>
      </c>
      <c r="K204" s="9" t="s">
        <v>170</v>
      </c>
      <c r="L204" s="9">
        <v>43534</v>
      </c>
      <c r="M204" s="36" t="str">
        <f t="shared" si="6"/>
        <v>From: 03-10-2019</v>
      </c>
      <c r="N204" t="str">
        <f t="shared" si="7"/>
        <v>To: 03-10-2019</v>
      </c>
    </row>
    <row r="205" spans="1:14" x14ac:dyDescent="0.25">
      <c r="A205" s="9">
        <v>43535</v>
      </c>
      <c r="H205" s="6" t="s">
        <v>169</v>
      </c>
      <c r="J205" s="9">
        <v>43535</v>
      </c>
      <c r="K205" s="9" t="s">
        <v>170</v>
      </c>
      <c r="L205" s="9">
        <v>43535</v>
      </c>
      <c r="M205" s="36" t="str">
        <f t="shared" si="6"/>
        <v>From: 03-11-2019</v>
      </c>
      <c r="N205" t="str">
        <f t="shared" si="7"/>
        <v>To: 03-11-2019</v>
      </c>
    </row>
    <row r="206" spans="1:14" x14ac:dyDescent="0.25">
      <c r="A206" s="9">
        <v>43536</v>
      </c>
      <c r="H206" s="6" t="s">
        <v>169</v>
      </c>
      <c r="J206" s="9">
        <v>43536</v>
      </c>
      <c r="K206" s="9" t="s">
        <v>170</v>
      </c>
      <c r="L206" s="9">
        <v>43536</v>
      </c>
      <c r="M206" s="36" t="str">
        <f t="shared" si="6"/>
        <v>From: 03-12-2019</v>
      </c>
      <c r="N206" t="str">
        <f t="shared" si="7"/>
        <v>To: 03-12-2019</v>
      </c>
    </row>
    <row r="207" spans="1:14" x14ac:dyDescent="0.25">
      <c r="A207" s="9">
        <v>43537</v>
      </c>
      <c r="H207" s="6" t="s">
        <v>169</v>
      </c>
      <c r="J207" s="9">
        <v>43537</v>
      </c>
      <c r="K207" s="9" t="s">
        <v>170</v>
      </c>
      <c r="L207" s="9">
        <v>43537</v>
      </c>
      <c r="M207" s="36" t="str">
        <f t="shared" si="6"/>
        <v>From: 03-13-2019</v>
      </c>
      <c r="N207" t="str">
        <f t="shared" si="7"/>
        <v>To: 03-13-2019</v>
      </c>
    </row>
    <row r="208" spans="1:14" x14ac:dyDescent="0.25">
      <c r="A208" s="9">
        <v>43538</v>
      </c>
      <c r="H208" s="6" t="s">
        <v>169</v>
      </c>
      <c r="J208" s="9">
        <v>43538</v>
      </c>
      <c r="K208" s="9" t="s">
        <v>170</v>
      </c>
      <c r="L208" s="9">
        <v>43538</v>
      </c>
      <c r="M208" s="36" t="str">
        <f t="shared" si="6"/>
        <v>From: 03-14-2019</v>
      </c>
      <c r="N208" t="str">
        <f t="shared" si="7"/>
        <v>To: 03-14-2019</v>
      </c>
    </row>
    <row r="209" spans="1:14" x14ac:dyDescent="0.25">
      <c r="A209" s="9">
        <v>43539</v>
      </c>
      <c r="H209" s="6" t="s">
        <v>169</v>
      </c>
      <c r="J209" s="9">
        <v>43539</v>
      </c>
      <c r="K209" s="9" t="s">
        <v>170</v>
      </c>
      <c r="L209" s="9">
        <v>43539</v>
      </c>
      <c r="M209" s="36" t="str">
        <f t="shared" si="6"/>
        <v>From: 03-15-2019</v>
      </c>
      <c r="N209" t="str">
        <f t="shared" si="7"/>
        <v>To: 03-15-2019</v>
      </c>
    </row>
    <row r="210" spans="1:14" x14ac:dyDescent="0.25">
      <c r="A210" s="9">
        <v>43540</v>
      </c>
      <c r="H210" s="6" t="s">
        <v>169</v>
      </c>
      <c r="J210" s="9">
        <v>43540</v>
      </c>
      <c r="K210" s="9" t="s">
        <v>170</v>
      </c>
      <c r="L210" s="9">
        <v>43540</v>
      </c>
      <c r="M210" s="36" t="str">
        <f t="shared" si="6"/>
        <v>From: 03-16-2019</v>
      </c>
      <c r="N210" t="str">
        <f t="shared" si="7"/>
        <v>To: 03-16-2019</v>
      </c>
    </row>
    <row r="211" spans="1:14" x14ac:dyDescent="0.25">
      <c r="A211" s="9">
        <v>43541</v>
      </c>
      <c r="H211" s="6" t="s">
        <v>169</v>
      </c>
      <c r="J211" s="9">
        <v>43541</v>
      </c>
      <c r="K211" s="9" t="s">
        <v>170</v>
      </c>
      <c r="L211" s="9">
        <v>43541</v>
      </c>
      <c r="M211" s="36" t="str">
        <f t="shared" si="6"/>
        <v>From: 03-17-2019</v>
      </c>
      <c r="N211" t="str">
        <f t="shared" si="7"/>
        <v>To: 03-17-2019</v>
      </c>
    </row>
    <row r="212" spans="1:14" x14ac:dyDescent="0.25">
      <c r="A212" s="9">
        <v>43542</v>
      </c>
      <c r="H212" s="6" t="s">
        <v>169</v>
      </c>
      <c r="J212" s="9">
        <v>43542</v>
      </c>
      <c r="K212" s="9" t="s">
        <v>170</v>
      </c>
      <c r="L212" s="9">
        <v>43542</v>
      </c>
      <c r="M212" s="36" t="str">
        <f t="shared" si="6"/>
        <v>From: 03-18-2019</v>
      </c>
      <c r="N212" t="str">
        <f t="shared" si="7"/>
        <v>To: 03-18-2019</v>
      </c>
    </row>
    <row r="213" spans="1:14" x14ac:dyDescent="0.25">
      <c r="A213" s="9">
        <v>43543</v>
      </c>
      <c r="H213" s="6" t="s">
        <v>169</v>
      </c>
      <c r="J213" s="9">
        <v>43543</v>
      </c>
      <c r="K213" s="9" t="s">
        <v>170</v>
      </c>
      <c r="L213" s="9">
        <v>43543</v>
      </c>
      <c r="M213" s="36" t="str">
        <f t="shared" si="6"/>
        <v>From: 03-19-2019</v>
      </c>
      <c r="N213" t="str">
        <f t="shared" si="7"/>
        <v>To: 03-19-2019</v>
      </c>
    </row>
    <row r="214" spans="1:14" x14ac:dyDescent="0.25">
      <c r="A214" s="9">
        <v>43544</v>
      </c>
      <c r="H214" s="6" t="s">
        <v>169</v>
      </c>
      <c r="J214" s="9">
        <v>43544</v>
      </c>
      <c r="K214" s="9" t="s">
        <v>170</v>
      </c>
      <c r="L214" s="9">
        <v>43544</v>
      </c>
      <c r="M214" s="36" t="str">
        <f t="shared" si="6"/>
        <v>From: 03-20-2019</v>
      </c>
      <c r="N214" t="str">
        <f t="shared" si="7"/>
        <v>To: 03-20-2019</v>
      </c>
    </row>
    <row r="215" spans="1:14" x14ac:dyDescent="0.25">
      <c r="A215" s="9">
        <v>43545</v>
      </c>
      <c r="H215" s="6" t="s">
        <v>169</v>
      </c>
      <c r="J215" s="9">
        <v>43545</v>
      </c>
      <c r="K215" s="9" t="s">
        <v>170</v>
      </c>
      <c r="L215" s="9">
        <v>43545</v>
      </c>
      <c r="M215" s="36" t="str">
        <f t="shared" si="6"/>
        <v>From: 03-21-2019</v>
      </c>
      <c r="N215" t="str">
        <f t="shared" si="7"/>
        <v>To: 03-21-2019</v>
      </c>
    </row>
    <row r="216" spans="1:14" x14ac:dyDescent="0.25">
      <c r="A216" s="9">
        <v>43546</v>
      </c>
      <c r="H216" s="6" t="s">
        <v>169</v>
      </c>
      <c r="J216" s="9">
        <v>43546</v>
      </c>
      <c r="K216" s="9" t="s">
        <v>170</v>
      </c>
      <c r="L216" s="9">
        <v>43546</v>
      </c>
      <c r="M216" s="36" t="str">
        <f t="shared" si="6"/>
        <v>From: 03-22-2019</v>
      </c>
      <c r="N216" t="str">
        <f t="shared" si="7"/>
        <v>To: 03-22-2019</v>
      </c>
    </row>
    <row r="217" spans="1:14" x14ac:dyDescent="0.25">
      <c r="A217" s="9">
        <v>43547</v>
      </c>
      <c r="H217" s="6" t="s">
        <v>169</v>
      </c>
      <c r="J217" s="9">
        <v>43547</v>
      </c>
      <c r="K217" s="9" t="s">
        <v>170</v>
      </c>
      <c r="L217" s="9">
        <v>43547</v>
      </c>
      <c r="M217" s="36" t="str">
        <f t="shared" si="6"/>
        <v>From: 03-23-2019</v>
      </c>
      <c r="N217" t="str">
        <f t="shared" si="7"/>
        <v>To: 03-23-2019</v>
      </c>
    </row>
    <row r="218" spans="1:14" x14ac:dyDescent="0.25">
      <c r="A218" s="9">
        <v>43548</v>
      </c>
      <c r="H218" s="6" t="s">
        <v>169</v>
      </c>
      <c r="J218" s="9">
        <v>43548</v>
      </c>
      <c r="K218" s="9" t="s">
        <v>170</v>
      </c>
      <c r="L218" s="9">
        <v>43548</v>
      </c>
      <c r="M218" s="36" t="str">
        <f t="shared" si="6"/>
        <v>From: 03-24-2019</v>
      </c>
      <c r="N218" t="str">
        <f t="shared" si="7"/>
        <v>To: 03-24-2019</v>
      </c>
    </row>
    <row r="219" spans="1:14" x14ac:dyDescent="0.25">
      <c r="A219" s="9">
        <v>43549</v>
      </c>
      <c r="H219" s="6" t="s">
        <v>169</v>
      </c>
      <c r="J219" s="9">
        <v>43549</v>
      </c>
      <c r="K219" s="9" t="s">
        <v>170</v>
      </c>
      <c r="L219" s="9">
        <v>43549</v>
      </c>
      <c r="M219" s="36" t="str">
        <f t="shared" si="6"/>
        <v>From: 03-25-2019</v>
      </c>
      <c r="N219" t="str">
        <f t="shared" si="7"/>
        <v>To: 03-25-2019</v>
      </c>
    </row>
    <row r="220" spans="1:14" x14ac:dyDescent="0.25">
      <c r="A220" s="9">
        <v>43550</v>
      </c>
      <c r="H220" s="6" t="s">
        <v>169</v>
      </c>
      <c r="J220" s="9">
        <v>43550</v>
      </c>
      <c r="K220" s="9" t="s">
        <v>170</v>
      </c>
      <c r="L220" s="9">
        <v>43550</v>
      </c>
      <c r="M220" s="36" t="str">
        <f t="shared" si="6"/>
        <v>From: 03-26-2019</v>
      </c>
      <c r="N220" t="str">
        <f t="shared" si="7"/>
        <v>To: 03-26-2019</v>
      </c>
    </row>
    <row r="221" spans="1:14" x14ac:dyDescent="0.25">
      <c r="A221" s="9">
        <v>43551</v>
      </c>
      <c r="H221" s="6" t="s">
        <v>169</v>
      </c>
      <c r="J221" s="9">
        <v>43551</v>
      </c>
      <c r="K221" s="9" t="s">
        <v>170</v>
      </c>
      <c r="L221" s="9">
        <v>43551</v>
      </c>
      <c r="M221" s="36" t="str">
        <f t="shared" si="6"/>
        <v>From: 03-27-2019</v>
      </c>
      <c r="N221" t="str">
        <f t="shared" si="7"/>
        <v>To: 03-27-2019</v>
      </c>
    </row>
    <row r="222" spans="1:14" x14ac:dyDescent="0.25">
      <c r="A222" s="9">
        <v>43552</v>
      </c>
      <c r="H222" s="6" t="s">
        <v>169</v>
      </c>
      <c r="J222" s="9">
        <v>43552</v>
      </c>
      <c r="K222" s="9" t="s">
        <v>170</v>
      </c>
      <c r="L222" s="9">
        <v>43552</v>
      </c>
      <c r="M222" s="36" t="str">
        <f t="shared" si="6"/>
        <v>From: 03-28-2019</v>
      </c>
      <c r="N222" t="str">
        <f t="shared" si="7"/>
        <v>To: 03-28-2019</v>
      </c>
    </row>
    <row r="223" spans="1:14" x14ac:dyDescent="0.25">
      <c r="A223" s="9">
        <v>43553</v>
      </c>
      <c r="H223" s="6" t="s">
        <v>169</v>
      </c>
      <c r="J223" s="9">
        <v>43553</v>
      </c>
      <c r="K223" s="9" t="s">
        <v>170</v>
      </c>
      <c r="L223" s="9">
        <v>43553</v>
      </c>
      <c r="M223" s="36" t="str">
        <f t="shared" si="6"/>
        <v>From: 03-29-2019</v>
      </c>
      <c r="N223" t="str">
        <f t="shared" si="7"/>
        <v>To: 03-29-2019</v>
      </c>
    </row>
    <row r="224" spans="1:14" x14ac:dyDescent="0.25">
      <c r="A224" s="9">
        <v>43554</v>
      </c>
      <c r="H224" s="6" t="s">
        <v>169</v>
      </c>
      <c r="J224" s="9">
        <v>43554</v>
      </c>
      <c r="K224" s="9" t="s">
        <v>170</v>
      </c>
      <c r="L224" s="9">
        <v>43554</v>
      </c>
      <c r="M224" s="36" t="str">
        <f t="shared" si="6"/>
        <v>From: 03-30-2019</v>
      </c>
      <c r="N224" t="str">
        <f t="shared" si="7"/>
        <v>To: 03-30-2019</v>
      </c>
    </row>
    <row r="225" spans="1:14" x14ac:dyDescent="0.25">
      <c r="A225" s="9">
        <v>43555</v>
      </c>
      <c r="H225" s="6" t="s">
        <v>169</v>
      </c>
      <c r="J225" s="9">
        <v>43555</v>
      </c>
      <c r="K225" s="9" t="s">
        <v>170</v>
      </c>
      <c r="L225" s="9">
        <v>43555</v>
      </c>
      <c r="M225" s="36" t="str">
        <f t="shared" si="6"/>
        <v>From: 03-31-2019</v>
      </c>
      <c r="N225" t="str">
        <f t="shared" si="7"/>
        <v>To: 03-31-2019</v>
      </c>
    </row>
    <row r="226" spans="1:14" x14ac:dyDescent="0.25">
      <c r="A226" s="9">
        <v>43556</v>
      </c>
      <c r="H226" s="6" t="s">
        <v>169</v>
      </c>
      <c r="J226" s="9">
        <v>43556</v>
      </c>
      <c r="K226" s="9" t="s">
        <v>170</v>
      </c>
      <c r="L226" s="9">
        <v>43556</v>
      </c>
      <c r="M226" s="36" t="str">
        <f t="shared" si="6"/>
        <v>From: 04-01-2019</v>
      </c>
      <c r="N226" t="str">
        <f t="shared" si="7"/>
        <v>To: 04-01-2019</v>
      </c>
    </row>
    <row r="227" spans="1:14" x14ac:dyDescent="0.25">
      <c r="A227" s="9">
        <v>43557</v>
      </c>
      <c r="H227" s="6" t="s">
        <v>169</v>
      </c>
      <c r="J227" s="9">
        <v>43557</v>
      </c>
      <c r="K227" s="9" t="s">
        <v>170</v>
      </c>
      <c r="L227" s="9">
        <v>43557</v>
      </c>
      <c r="M227" s="36" t="str">
        <f t="shared" si="6"/>
        <v>From: 04-02-2019</v>
      </c>
      <c r="N227" t="str">
        <f t="shared" si="7"/>
        <v>To: 04-02-2019</v>
      </c>
    </row>
    <row r="228" spans="1:14" x14ac:dyDescent="0.25">
      <c r="A228" s="9">
        <v>43558</v>
      </c>
      <c r="H228" s="6" t="s">
        <v>169</v>
      </c>
      <c r="J228" s="9">
        <v>43558</v>
      </c>
      <c r="K228" s="9" t="s">
        <v>170</v>
      </c>
      <c r="L228" s="9">
        <v>43558</v>
      </c>
      <c r="M228" s="36" t="str">
        <f t="shared" si="6"/>
        <v>From: 04-03-2019</v>
      </c>
      <c r="N228" t="str">
        <f t="shared" si="7"/>
        <v>To: 04-03-2019</v>
      </c>
    </row>
    <row r="229" spans="1:14" x14ac:dyDescent="0.25">
      <c r="A229" s="9">
        <v>43559</v>
      </c>
      <c r="H229" s="6" t="s">
        <v>169</v>
      </c>
      <c r="J229" s="9">
        <v>43559</v>
      </c>
      <c r="K229" s="9" t="s">
        <v>170</v>
      </c>
      <c r="L229" s="9">
        <v>43559</v>
      </c>
      <c r="M229" s="36" t="str">
        <f t="shared" si="6"/>
        <v>From: 04-04-2019</v>
      </c>
      <c r="N229" t="str">
        <f t="shared" si="7"/>
        <v>To: 04-04-2019</v>
      </c>
    </row>
    <row r="230" spans="1:14" x14ac:dyDescent="0.25">
      <c r="A230" s="9">
        <v>43560</v>
      </c>
      <c r="H230" s="6" t="s">
        <v>169</v>
      </c>
      <c r="J230" s="9">
        <v>43560</v>
      </c>
      <c r="K230" s="9" t="s">
        <v>170</v>
      </c>
      <c r="L230" s="9">
        <v>43560</v>
      </c>
      <c r="M230" s="36" t="str">
        <f t="shared" si="6"/>
        <v>From: 04-05-2019</v>
      </c>
      <c r="N230" t="str">
        <f t="shared" si="7"/>
        <v>To: 04-05-2019</v>
      </c>
    </row>
    <row r="231" spans="1:14" x14ac:dyDescent="0.25">
      <c r="A231" s="9">
        <v>43561</v>
      </c>
      <c r="H231" s="6" t="s">
        <v>169</v>
      </c>
      <c r="J231" s="9">
        <v>43561</v>
      </c>
      <c r="K231" s="9" t="s">
        <v>170</v>
      </c>
      <c r="L231" s="9">
        <v>43561</v>
      </c>
      <c r="M231" s="36" t="str">
        <f t="shared" si="6"/>
        <v>From: 04-06-2019</v>
      </c>
      <c r="N231" t="str">
        <f t="shared" si="7"/>
        <v>To: 04-06-2019</v>
      </c>
    </row>
    <row r="232" spans="1:14" x14ac:dyDescent="0.25">
      <c r="A232" s="9">
        <v>43562</v>
      </c>
      <c r="H232" s="6" t="s">
        <v>169</v>
      </c>
      <c r="J232" s="9">
        <v>43562</v>
      </c>
      <c r="K232" s="9" t="s">
        <v>170</v>
      </c>
      <c r="L232" s="9">
        <v>43562</v>
      </c>
      <c r="M232" s="36" t="str">
        <f t="shared" si="6"/>
        <v>From: 04-07-2019</v>
      </c>
      <c r="N232" t="str">
        <f t="shared" si="7"/>
        <v>To: 04-07-2019</v>
      </c>
    </row>
    <row r="233" spans="1:14" x14ac:dyDescent="0.25">
      <c r="A233" s="9">
        <v>43563</v>
      </c>
      <c r="H233" s="6" t="s">
        <v>169</v>
      </c>
      <c r="J233" s="9">
        <v>43563</v>
      </c>
      <c r="K233" s="9" t="s">
        <v>170</v>
      </c>
      <c r="L233" s="9">
        <v>43563</v>
      </c>
      <c r="M233" s="36" t="str">
        <f t="shared" si="6"/>
        <v>From: 04-08-2019</v>
      </c>
      <c r="N233" t="str">
        <f t="shared" si="7"/>
        <v>To: 04-08-2019</v>
      </c>
    </row>
    <row r="234" spans="1:14" x14ac:dyDescent="0.25">
      <c r="A234" s="9">
        <v>43564</v>
      </c>
      <c r="H234" s="6" t="s">
        <v>169</v>
      </c>
      <c r="J234" s="9">
        <v>43564</v>
      </c>
      <c r="K234" s="9" t="s">
        <v>170</v>
      </c>
      <c r="L234" s="9">
        <v>43564</v>
      </c>
      <c r="M234" s="36" t="str">
        <f t="shared" si="6"/>
        <v>From: 04-09-2019</v>
      </c>
      <c r="N234" t="str">
        <f t="shared" si="7"/>
        <v>To: 04-09-2019</v>
      </c>
    </row>
    <row r="235" spans="1:14" x14ac:dyDescent="0.25">
      <c r="A235" s="9">
        <v>43565</v>
      </c>
      <c r="H235" s="6" t="s">
        <v>169</v>
      </c>
      <c r="J235" s="9">
        <v>43565</v>
      </c>
      <c r="K235" s="9" t="s">
        <v>170</v>
      </c>
      <c r="L235" s="9">
        <v>43565</v>
      </c>
      <c r="M235" s="36" t="str">
        <f t="shared" si="6"/>
        <v>From: 04-10-2019</v>
      </c>
      <c r="N235" t="str">
        <f t="shared" si="7"/>
        <v>To: 04-10-2019</v>
      </c>
    </row>
    <row r="236" spans="1:14" x14ac:dyDescent="0.25">
      <c r="A236" s="9">
        <v>43566</v>
      </c>
      <c r="H236" s="6" t="s">
        <v>169</v>
      </c>
      <c r="J236" s="9">
        <v>43566</v>
      </c>
      <c r="K236" s="9" t="s">
        <v>170</v>
      </c>
      <c r="L236" s="9">
        <v>43566</v>
      </c>
      <c r="M236" s="36" t="str">
        <f t="shared" si="6"/>
        <v>From: 04-11-2019</v>
      </c>
      <c r="N236" t="str">
        <f t="shared" si="7"/>
        <v>To: 04-11-2019</v>
      </c>
    </row>
    <row r="237" spans="1:14" x14ac:dyDescent="0.25">
      <c r="A237" s="9">
        <v>43567</v>
      </c>
      <c r="H237" s="6" t="s">
        <v>169</v>
      </c>
      <c r="J237" s="9">
        <v>43567</v>
      </c>
      <c r="K237" s="9" t="s">
        <v>170</v>
      </c>
      <c r="L237" s="9">
        <v>43567</v>
      </c>
      <c r="M237" s="36" t="str">
        <f t="shared" si="6"/>
        <v>From: 04-12-2019</v>
      </c>
      <c r="N237" t="str">
        <f t="shared" si="7"/>
        <v>To: 04-12-2019</v>
      </c>
    </row>
    <row r="238" spans="1:14" x14ac:dyDescent="0.25">
      <c r="A238" s="9">
        <v>43568</v>
      </c>
      <c r="H238" s="6" t="s">
        <v>169</v>
      </c>
      <c r="J238" s="9">
        <v>43568</v>
      </c>
      <c r="K238" s="9" t="s">
        <v>170</v>
      </c>
      <c r="L238" s="9">
        <v>43568</v>
      </c>
      <c r="M238" s="36" t="str">
        <f t="shared" si="6"/>
        <v>From: 04-13-2019</v>
      </c>
      <c r="N238" t="str">
        <f t="shared" si="7"/>
        <v>To: 04-13-2019</v>
      </c>
    </row>
    <row r="239" spans="1:14" x14ac:dyDescent="0.25">
      <c r="A239" s="9">
        <v>43569</v>
      </c>
      <c r="H239" s="6" t="s">
        <v>169</v>
      </c>
      <c r="J239" s="9">
        <v>43569</v>
      </c>
      <c r="K239" s="9" t="s">
        <v>170</v>
      </c>
      <c r="L239" s="9">
        <v>43569</v>
      </c>
      <c r="M239" s="36" t="str">
        <f t="shared" si="6"/>
        <v>From: 04-14-2019</v>
      </c>
      <c r="N239" t="str">
        <f t="shared" si="7"/>
        <v>To: 04-14-2019</v>
      </c>
    </row>
    <row r="240" spans="1:14" x14ac:dyDescent="0.25">
      <c r="A240" s="9">
        <v>43570</v>
      </c>
      <c r="H240" s="6" t="s">
        <v>169</v>
      </c>
      <c r="J240" s="9">
        <v>43570</v>
      </c>
      <c r="K240" s="9" t="s">
        <v>170</v>
      </c>
      <c r="L240" s="9">
        <v>43570</v>
      </c>
      <c r="M240" s="36" t="str">
        <f t="shared" si="6"/>
        <v>From: 04-15-2019</v>
      </c>
      <c r="N240" t="str">
        <f t="shared" si="7"/>
        <v>To: 04-15-2019</v>
      </c>
    </row>
    <row r="241" spans="1:14" x14ac:dyDescent="0.25">
      <c r="A241" s="9">
        <v>43571</v>
      </c>
      <c r="H241" s="6" t="s">
        <v>169</v>
      </c>
      <c r="J241" s="9">
        <v>43571</v>
      </c>
      <c r="K241" s="9" t="s">
        <v>170</v>
      </c>
      <c r="L241" s="9">
        <v>43571</v>
      </c>
      <c r="M241" s="36" t="str">
        <f t="shared" si="6"/>
        <v>From: 04-16-2019</v>
      </c>
      <c r="N241" t="str">
        <f t="shared" si="7"/>
        <v>To: 04-16-2019</v>
      </c>
    </row>
    <row r="242" spans="1:14" x14ac:dyDescent="0.25">
      <c r="A242" s="9">
        <v>43572</v>
      </c>
      <c r="H242" s="6" t="s">
        <v>169</v>
      </c>
      <c r="J242" s="9">
        <v>43572</v>
      </c>
      <c r="K242" s="9" t="s">
        <v>170</v>
      </c>
      <c r="L242" s="9">
        <v>43572</v>
      </c>
      <c r="M242" s="36" t="str">
        <f t="shared" si="6"/>
        <v>From: 04-17-2019</v>
      </c>
      <c r="N242" t="str">
        <f t="shared" si="7"/>
        <v>To: 04-17-2019</v>
      </c>
    </row>
    <row r="243" spans="1:14" x14ac:dyDescent="0.25">
      <c r="A243" s="9">
        <v>43573</v>
      </c>
      <c r="H243" s="6" t="s">
        <v>169</v>
      </c>
      <c r="J243" s="9">
        <v>43573</v>
      </c>
      <c r="K243" s="9" t="s">
        <v>170</v>
      </c>
      <c r="L243" s="9">
        <v>43573</v>
      </c>
      <c r="M243" s="36" t="str">
        <f t="shared" si="6"/>
        <v>From: 04-18-2019</v>
      </c>
      <c r="N243" t="str">
        <f t="shared" si="7"/>
        <v>To: 04-18-2019</v>
      </c>
    </row>
    <row r="244" spans="1:14" x14ac:dyDescent="0.25">
      <c r="A244" s="9">
        <v>43574</v>
      </c>
      <c r="H244" s="6" t="s">
        <v>169</v>
      </c>
      <c r="J244" s="9">
        <v>43574</v>
      </c>
      <c r="K244" s="9" t="s">
        <v>170</v>
      </c>
      <c r="L244" s="9">
        <v>43574</v>
      </c>
      <c r="M244" s="36" t="str">
        <f t="shared" si="6"/>
        <v>From: 04-19-2019</v>
      </c>
      <c r="N244" t="str">
        <f t="shared" si="7"/>
        <v>To: 04-19-2019</v>
      </c>
    </row>
    <row r="245" spans="1:14" x14ac:dyDescent="0.25">
      <c r="A245" s="9">
        <v>43575</v>
      </c>
      <c r="H245" s="6" t="s">
        <v>169</v>
      </c>
      <c r="J245" s="9">
        <v>43575</v>
      </c>
      <c r="K245" s="9" t="s">
        <v>170</v>
      </c>
      <c r="L245" s="9">
        <v>43575</v>
      </c>
      <c r="M245" s="36" t="str">
        <f t="shared" si="6"/>
        <v>From: 04-20-2019</v>
      </c>
      <c r="N245" t="str">
        <f t="shared" si="7"/>
        <v>To: 04-20-2019</v>
      </c>
    </row>
    <row r="246" spans="1:14" x14ac:dyDescent="0.25">
      <c r="A246" s="9">
        <v>43576</v>
      </c>
      <c r="H246" s="6" t="s">
        <v>169</v>
      </c>
      <c r="J246" s="9">
        <v>43576</v>
      </c>
      <c r="K246" s="9" t="s">
        <v>170</v>
      </c>
      <c r="L246" s="9">
        <v>43576</v>
      </c>
      <c r="M246" s="36" t="str">
        <f t="shared" si="6"/>
        <v>From: 04-21-2019</v>
      </c>
      <c r="N246" t="str">
        <f t="shared" si="7"/>
        <v>To: 04-21-2019</v>
      </c>
    </row>
    <row r="247" spans="1:14" x14ac:dyDescent="0.25">
      <c r="A247" s="9">
        <v>43577</v>
      </c>
      <c r="H247" s="6" t="s">
        <v>169</v>
      </c>
      <c r="J247" s="9">
        <v>43577</v>
      </c>
      <c r="K247" s="9" t="s">
        <v>170</v>
      </c>
      <c r="L247" s="9">
        <v>43577</v>
      </c>
      <c r="M247" s="36" t="str">
        <f t="shared" si="6"/>
        <v>From: 04-22-2019</v>
      </c>
      <c r="N247" t="str">
        <f t="shared" si="7"/>
        <v>To: 04-22-2019</v>
      </c>
    </row>
    <row r="248" spans="1:14" x14ac:dyDescent="0.25">
      <c r="A248" s="9">
        <v>43578</v>
      </c>
      <c r="H248" s="6" t="s">
        <v>169</v>
      </c>
      <c r="J248" s="9">
        <v>43578</v>
      </c>
      <c r="K248" s="9" t="s">
        <v>170</v>
      </c>
      <c r="L248" s="9">
        <v>43578</v>
      </c>
      <c r="M248" s="36" t="str">
        <f t="shared" si="6"/>
        <v>From: 04-23-2019</v>
      </c>
      <c r="N248" t="str">
        <f t="shared" si="7"/>
        <v>To: 04-23-2019</v>
      </c>
    </row>
    <row r="249" spans="1:14" x14ac:dyDescent="0.25">
      <c r="A249" s="9">
        <v>43579</v>
      </c>
      <c r="H249" s="6" t="s">
        <v>169</v>
      </c>
      <c r="J249" s="9">
        <v>43579</v>
      </c>
      <c r="K249" s="9" t="s">
        <v>170</v>
      </c>
      <c r="L249" s="9">
        <v>43579</v>
      </c>
      <c r="M249" s="36" t="str">
        <f t="shared" si="6"/>
        <v>From: 04-24-2019</v>
      </c>
      <c r="N249" t="str">
        <f t="shared" si="7"/>
        <v>To: 04-24-2019</v>
      </c>
    </row>
    <row r="250" spans="1:14" x14ac:dyDescent="0.25">
      <c r="A250" s="9">
        <v>43580</v>
      </c>
      <c r="H250" s="6" t="s">
        <v>169</v>
      </c>
      <c r="J250" s="9">
        <v>43580</v>
      </c>
      <c r="K250" s="9" t="s">
        <v>170</v>
      </c>
      <c r="L250" s="9">
        <v>43580</v>
      </c>
      <c r="M250" s="36" t="str">
        <f t="shared" si="6"/>
        <v>From: 04-25-2019</v>
      </c>
      <c r="N250" t="str">
        <f t="shared" si="7"/>
        <v>To: 04-25-2019</v>
      </c>
    </row>
    <row r="251" spans="1:14" x14ac:dyDescent="0.25">
      <c r="A251" s="9">
        <v>43581</v>
      </c>
      <c r="H251" s="6" t="s">
        <v>169</v>
      </c>
      <c r="J251" s="9">
        <v>43581</v>
      </c>
      <c r="K251" s="9" t="s">
        <v>170</v>
      </c>
      <c r="L251" s="9">
        <v>43581</v>
      </c>
      <c r="M251" s="36" t="str">
        <f t="shared" si="6"/>
        <v>From: 04-26-2019</v>
      </c>
      <c r="N251" t="str">
        <f t="shared" si="7"/>
        <v>To: 04-26-2019</v>
      </c>
    </row>
    <row r="252" spans="1:14" x14ac:dyDescent="0.25">
      <c r="A252" s="9">
        <v>43582</v>
      </c>
      <c r="H252" s="6" t="s">
        <v>169</v>
      </c>
      <c r="J252" s="9">
        <v>43582</v>
      </c>
      <c r="K252" s="9" t="s">
        <v>170</v>
      </c>
      <c r="L252" s="9">
        <v>43582</v>
      </c>
      <c r="M252" s="36" t="str">
        <f t="shared" si="6"/>
        <v>From: 04-27-2019</v>
      </c>
      <c r="N252" t="str">
        <f t="shared" si="7"/>
        <v>To: 04-27-2019</v>
      </c>
    </row>
    <row r="253" spans="1:14" x14ac:dyDescent="0.25">
      <c r="A253" s="9">
        <v>43583</v>
      </c>
      <c r="H253" s="6" t="s">
        <v>169</v>
      </c>
      <c r="J253" s="9">
        <v>43583</v>
      </c>
      <c r="K253" s="9" t="s">
        <v>170</v>
      </c>
      <c r="L253" s="9">
        <v>43583</v>
      </c>
      <c r="M253" s="36" t="str">
        <f t="shared" si="6"/>
        <v>From: 04-28-2019</v>
      </c>
      <c r="N253" t="str">
        <f t="shared" si="7"/>
        <v>To: 04-28-2019</v>
      </c>
    </row>
    <row r="254" spans="1:14" x14ac:dyDescent="0.25">
      <c r="A254" s="9">
        <v>43584</v>
      </c>
      <c r="H254" s="6" t="s">
        <v>169</v>
      </c>
      <c r="J254" s="9">
        <v>43584</v>
      </c>
      <c r="K254" s="9" t="s">
        <v>170</v>
      </c>
      <c r="L254" s="9">
        <v>43584</v>
      </c>
      <c r="M254" s="36" t="str">
        <f t="shared" si="6"/>
        <v>From: 04-29-2019</v>
      </c>
      <c r="N254" t="str">
        <f t="shared" si="7"/>
        <v>To: 04-29-2019</v>
      </c>
    </row>
    <row r="255" spans="1:14" x14ac:dyDescent="0.25">
      <c r="A255" s="9">
        <v>43585</v>
      </c>
      <c r="H255" s="6" t="s">
        <v>169</v>
      </c>
      <c r="J255" s="9">
        <v>43585</v>
      </c>
      <c r="K255" s="9" t="s">
        <v>170</v>
      </c>
      <c r="L255" s="9">
        <v>43585</v>
      </c>
      <c r="M255" s="36" t="str">
        <f t="shared" si="6"/>
        <v>From: 04-30-2019</v>
      </c>
      <c r="N255" t="str">
        <f t="shared" si="7"/>
        <v>To: 04-30-2019</v>
      </c>
    </row>
    <row r="256" spans="1:14" x14ac:dyDescent="0.25">
      <c r="A256" s="9">
        <v>43586</v>
      </c>
      <c r="H256" s="6" t="s">
        <v>169</v>
      </c>
      <c r="J256" s="9">
        <v>43586</v>
      </c>
      <c r="K256" s="9" t="s">
        <v>170</v>
      </c>
      <c r="L256" s="9">
        <v>43586</v>
      </c>
      <c r="M256" s="36" t="str">
        <f t="shared" si="6"/>
        <v>From: 05-01-2019</v>
      </c>
      <c r="N256" t="str">
        <f t="shared" si="7"/>
        <v>To: 05-01-2019</v>
      </c>
    </row>
    <row r="257" spans="1:14" x14ac:dyDescent="0.25">
      <c r="A257" s="9">
        <v>43587</v>
      </c>
      <c r="H257" s="6" t="s">
        <v>169</v>
      </c>
      <c r="J257" s="9">
        <v>43587</v>
      </c>
      <c r="K257" s="9" t="s">
        <v>170</v>
      </c>
      <c r="L257" s="9">
        <v>43587</v>
      </c>
      <c r="M257" s="36" t="str">
        <f t="shared" si="6"/>
        <v>From: 05-02-2019</v>
      </c>
      <c r="N257" t="str">
        <f t="shared" si="7"/>
        <v>To: 05-02-2019</v>
      </c>
    </row>
    <row r="258" spans="1:14" x14ac:dyDescent="0.25">
      <c r="A258" s="9">
        <v>43588</v>
      </c>
      <c r="H258" s="6" t="s">
        <v>169</v>
      </c>
      <c r="J258" s="9">
        <v>43588</v>
      </c>
      <c r="K258" s="9" t="s">
        <v>170</v>
      </c>
      <c r="L258" s="9">
        <v>43588</v>
      </c>
      <c r="M258" s="36" t="str">
        <f t="shared" si="6"/>
        <v>From: 05-03-2019</v>
      </c>
      <c r="N258" t="str">
        <f t="shared" si="7"/>
        <v>To: 05-03-2019</v>
      </c>
    </row>
    <row r="259" spans="1:14" x14ac:dyDescent="0.25">
      <c r="A259" s="9">
        <v>43589</v>
      </c>
      <c r="H259" s="6" t="s">
        <v>169</v>
      </c>
      <c r="J259" s="9">
        <v>43589</v>
      </c>
      <c r="K259" s="9" t="s">
        <v>170</v>
      </c>
      <c r="L259" s="9">
        <v>43589</v>
      </c>
      <c r="M259" s="36" t="str">
        <f t="shared" ref="M259:M317" si="8">CONCATENATE(H259," ",TEXT(J259,"mm-dd-yyyy"))</f>
        <v>From: 05-04-2019</v>
      </c>
      <c r="N259" t="str">
        <f t="shared" ref="N259:N317" si="9">CONCATENATE(K259," ",TEXT(L259,"mm-dd-yyyy"))</f>
        <v>To: 05-04-2019</v>
      </c>
    </row>
    <row r="260" spans="1:14" x14ac:dyDescent="0.25">
      <c r="A260" s="9">
        <v>43590</v>
      </c>
      <c r="H260" s="6" t="s">
        <v>169</v>
      </c>
      <c r="J260" s="9">
        <v>43590</v>
      </c>
      <c r="K260" s="9" t="s">
        <v>170</v>
      </c>
      <c r="L260" s="9">
        <v>43590</v>
      </c>
      <c r="M260" s="36" t="str">
        <f t="shared" si="8"/>
        <v>From: 05-05-2019</v>
      </c>
      <c r="N260" t="str">
        <f t="shared" si="9"/>
        <v>To: 05-05-2019</v>
      </c>
    </row>
    <row r="261" spans="1:14" x14ac:dyDescent="0.25">
      <c r="A261" s="9">
        <v>43591</v>
      </c>
      <c r="H261" s="6" t="s">
        <v>169</v>
      </c>
      <c r="J261" s="9">
        <v>43591</v>
      </c>
      <c r="K261" s="9" t="s">
        <v>170</v>
      </c>
      <c r="L261" s="9">
        <v>43591</v>
      </c>
      <c r="M261" s="36" t="str">
        <f t="shared" si="8"/>
        <v>From: 05-06-2019</v>
      </c>
      <c r="N261" t="str">
        <f t="shared" si="9"/>
        <v>To: 05-06-2019</v>
      </c>
    </row>
    <row r="262" spans="1:14" x14ac:dyDescent="0.25">
      <c r="A262" s="9">
        <v>43592</v>
      </c>
      <c r="H262" s="6" t="s">
        <v>169</v>
      </c>
      <c r="J262" s="9">
        <v>43592</v>
      </c>
      <c r="K262" s="9" t="s">
        <v>170</v>
      </c>
      <c r="L262" s="9">
        <v>43592</v>
      </c>
      <c r="M262" s="36" t="str">
        <f t="shared" si="8"/>
        <v>From: 05-07-2019</v>
      </c>
      <c r="N262" t="str">
        <f t="shared" si="9"/>
        <v>To: 05-07-2019</v>
      </c>
    </row>
    <row r="263" spans="1:14" x14ac:dyDescent="0.25">
      <c r="A263" s="9">
        <v>43593</v>
      </c>
      <c r="H263" s="6" t="s">
        <v>169</v>
      </c>
      <c r="J263" s="9">
        <v>43593</v>
      </c>
      <c r="K263" s="9" t="s">
        <v>170</v>
      </c>
      <c r="L263" s="9">
        <v>43593</v>
      </c>
      <c r="M263" s="36" t="str">
        <f t="shared" si="8"/>
        <v>From: 05-08-2019</v>
      </c>
      <c r="N263" t="str">
        <f t="shared" si="9"/>
        <v>To: 05-08-2019</v>
      </c>
    </row>
    <row r="264" spans="1:14" x14ac:dyDescent="0.25">
      <c r="A264" s="9">
        <v>43594</v>
      </c>
      <c r="H264" s="6" t="s">
        <v>169</v>
      </c>
      <c r="J264" s="9">
        <v>43594</v>
      </c>
      <c r="K264" s="9" t="s">
        <v>170</v>
      </c>
      <c r="L264" s="9">
        <v>43594</v>
      </c>
      <c r="M264" s="36" t="str">
        <f t="shared" si="8"/>
        <v>From: 05-09-2019</v>
      </c>
      <c r="N264" t="str">
        <f t="shared" si="9"/>
        <v>To: 05-09-2019</v>
      </c>
    </row>
    <row r="265" spans="1:14" x14ac:dyDescent="0.25">
      <c r="A265" s="9">
        <v>43595</v>
      </c>
      <c r="H265" s="6" t="s">
        <v>169</v>
      </c>
      <c r="J265" s="9">
        <v>43595</v>
      </c>
      <c r="K265" s="9" t="s">
        <v>170</v>
      </c>
      <c r="L265" s="9">
        <v>43595</v>
      </c>
      <c r="M265" s="36" t="str">
        <f t="shared" si="8"/>
        <v>From: 05-10-2019</v>
      </c>
      <c r="N265" t="str">
        <f t="shared" si="9"/>
        <v>To: 05-10-2019</v>
      </c>
    </row>
    <row r="266" spans="1:14" x14ac:dyDescent="0.25">
      <c r="A266" s="9">
        <v>43596</v>
      </c>
      <c r="H266" s="6" t="s">
        <v>169</v>
      </c>
      <c r="J266" s="9">
        <v>43596</v>
      </c>
      <c r="K266" s="9" t="s">
        <v>170</v>
      </c>
      <c r="L266" s="9">
        <v>43596</v>
      </c>
      <c r="M266" s="36" t="str">
        <f t="shared" si="8"/>
        <v>From: 05-11-2019</v>
      </c>
      <c r="N266" t="str">
        <f t="shared" si="9"/>
        <v>To: 05-11-2019</v>
      </c>
    </row>
    <row r="267" spans="1:14" x14ac:dyDescent="0.25">
      <c r="A267" s="9">
        <v>43597</v>
      </c>
      <c r="H267" s="6" t="s">
        <v>169</v>
      </c>
      <c r="J267" s="9">
        <v>43597</v>
      </c>
      <c r="K267" s="9" t="s">
        <v>170</v>
      </c>
      <c r="L267" s="9">
        <v>43597</v>
      </c>
      <c r="M267" s="36" t="str">
        <f t="shared" si="8"/>
        <v>From: 05-12-2019</v>
      </c>
      <c r="N267" t="str">
        <f t="shared" si="9"/>
        <v>To: 05-12-2019</v>
      </c>
    </row>
    <row r="268" spans="1:14" x14ac:dyDescent="0.25">
      <c r="A268" s="9">
        <v>43598</v>
      </c>
      <c r="H268" s="6" t="s">
        <v>169</v>
      </c>
      <c r="J268" s="9">
        <v>43598</v>
      </c>
      <c r="K268" s="9" t="s">
        <v>170</v>
      </c>
      <c r="L268" s="9">
        <v>43598</v>
      </c>
      <c r="M268" s="36" t="str">
        <f t="shared" si="8"/>
        <v>From: 05-13-2019</v>
      </c>
      <c r="N268" t="str">
        <f t="shared" si="9"/>
        <v>To: 05-13-2019</v>
      </c>
    </row>
    <row r="269" spans="1:14" x14ac:dyDescent="0.25">
      <c r="A269" s="9">
        <v>43599</v>
      </c>
      <c r="H269" s="6" t="s">
        <v>169</v>
      </c>
      <c r="J269" s="9">
        <v>43599</v>
      </c>
      <c r="K269" s="9" t="s">
        <v>170</v>
      </c>
      <c r="L269" s="9">
        <v>43599</v>
      </c>
      <c r="M269" s="36" t="str">
        <f t="shared" si="8"/>
        <v>From: 05-14-2019</v>
      </c>
      <c r="N269" t="str">
        <f t="shared" si="9"/>
        <v>To: 05-14-2019</v>
      </c>
    </row>
    <row r="270" spans="1:14" x14ac:dyDescent="0.25">
      <c r="A270" s="9">
        <v>43600</v>
      </c>
      <c r="H270" s="6" t="s">
        <v>169</v>
      </c>
      <c r="J270" s="9">
        <v>43600</v>
      </c>
      <c r="K270" s="9" t="s">
        <v>170</v>
      </c>
      <c r="L270" s="9">
        <v>43600</v>
      </c>
      <c r="M270" s="36" t="str">
        <f t="shared" si="8"/>
        <v>From: 05-15-2019</v>
      </c>
      <c r="N270" t="str">
        <f t="shared" si="9"/>
        <v>To: 05-15-2019</v>
      </c>
    </row>
    <row r="271" spans="1:14" x14ac:dyDescent="0.25">
      <c r="A271" s="9">
        <v>43601</v>
      </c>
      <c r="H271" s="6" t="s">
        <v>169</v>
      </c>
      <c r="J271" s="9">
        <v>43601</v>
      </c>
      <c r="K271" s="9" t="s">
        <v>170</v>
      </c>
      <c r="L271" s="9">
        <v>43601</v>
      </c>
      <c r="M271" s="36" t="str">
        <f t="shared" si="8"/>
        <v>From: 05-16-2019</v>
      </c>
      <c r="N271" t="str">
        <f t="shared" si="9"/>
        <v>To: 05-16-2019</v>
      </c>
    </row>
    <row r="272" spans="1:14" x14ac:dyDescent="0.25">
      <c r="A272" s="9">
        <v>43602</v>
      </c>
      <c r="H272" s="6" t="s">
        <v>169</v>
      </c>
      <c r="J272" s="9">
        <v>43602</v>
      </c>
      <c r="K272" s="9" t="s">
        <v>170</v>
      </c>
      <c r="L272" s="9">
        <v>43602</v>
      </c>
      <c r="M272" s="36" t="str">
        <f t="shared" si="8"/>
        <v>From: 05-17-2019</v>
      </c>
      <c r="N272" t="str">
        <f t="shared" si="9"/>
        <v>To: 05-17-2019</v>
      </c>
    </row>
    <row r="273" spans="1:14" x14ac:dyDescent="0.25">
      <c r="A273" s="9">
        <v>43603</v>
      </c>
      <c r="H273" s="6" t="s">
        <v>169</v>
      </c>
      <c r="J273" s="9">
        <v>43603</v>
      </c>
      <c r="K273" s="9" t="s">
        <v>170</v>
      </c>
      <c r="L273" s="9">
        <v>43603</v>
      </c>
      <c r="M273" s="36" t="str">
        <f t="shared" si="8"/>
        <v>From: 05-18-2019</v>
      </c>
      <c r="N273" t="str">
        <f t="shared" si="9"/>
        <v>To: 05-18-2019</v>
      </c>
    </row>
    <row r="274" spans="1:14" x14ac:dyDescent="0.25">
      <c r="A274" s="9">
        <v>43604</v>
      </c>
      <c r="H274" s="6" t="s">
        <v>169</v>
      </c>
      <c r="J274" s="9">
        <v>43604</v>
      </c>
      <c r="K274" s="9" t="s">
        <v>170</v>
      </c>
      <c r="L274" s="9">
        <v>43604</v>
      </c>
      <c r="M274" s="36" t="str">
        <f t="shared" si="8"/>
        <v>From: 05-19-2019</v>
      </c>
      <c r="N274" t="str">
        <f t="shared" si="9"/>
        <v>To: 05-19-2019</v>
      </c>
    </row>
    <row r="275" spans="1:14" x14ac:dyDescent="0.25">
      <c r="A275" s="9">
        <v>43605</v>
      </c>
      <c r="H275" s="6" t="s">
        <v>169</v>
      </c>
      <c r="J275" s="9">
        <v>43605</v>
      </c>
      <c r="K275" s="9" t="s">
        <v>170</v>
      </c>
      <c r="L275" s="9">
        <v>43605</v>
      </c>
      <c r="M275" s="36" t="str">
        <f t="shared" si="8"/>
        <v>From: 05-20-2019</v>
      </c>
      <c r="N275" t="str">
        <f t="shared" si="9"/>
        <v>To: 05-20-2019</v>
      </c>
    </row>
    <row r="276" spans="1:14" x14ac:dyDescent="0.25">
      <c r="A276" s="9">
        <v>43606</v>
      </c>
      <c r="H276" s="6" t="s">
        <v>169</v>
      </c>
      <c r="J276" s="9">
        <v>43606</v>
      </c>
      <c r="K276" s="9" t="s">
        <v>170</v>
      </c>
      <c r="L276" s="9">
        <v>43606</v>
      </c>
      <c r="M276" s="36" t="str">
        <f t="shared" si="8"/>
        <v>From: 05-21-2019</v>
      </c>
      <c r="N276" t="str">
        <f t="shared" si="9"/>
        <v>To: 05-21-2019</v>
      </c>
    </row>
    <row r="277" spans="1:14" x14ac:dyDescent="0.25">
      <c r="A277" s="9">
        <v>43607</v>
      </c>
      <c r="H277" s="6" t="s">
        <v>169</v>
      </c>
      <c r="J277" s="9">
        <v>43607</v>
      </c>
      <c r="K277" s="9" t="s">
        <v>170</v>
      </c>
      <c r="L277" s="9">
        <v>43607</v>
      </c>
      <c r="M277" s="36" t="str">
        <f t="shared" si="8"/>
        <v>From: 05-22-2019</v>
      </c>
      <c r="N277" t="str">
        <f t="shared" si="9"/>
        <v>To: 05-22-2019</v>
      </c>
    </row>
    <row r="278" spans="1:14" x14ac:dyDescent="0.25">
      <c r="A278" s="9">
        <v>43608</v>
      </c>
      <c r="H278" s="6" t="s">
        <v>169</v>
      </c>
      <c r="J278" s="9">
        <v>43608</v>
      </c>
      <c r="K278" s="9" t="s">
        <v>170</v>
      </c>
      <c r="L278" s="9">
        <v>43608</v>
      </c>
      <c r="M278" s="36" t="str">
        <f t="shared" si="8"/>
        <v>From: 05-23-2019</v>
      </c>
      <c r="N278" t="str">
        <f t="shared" si="9"/>
        <v>To: 05-23-2019</v>
      </c>
    </row>
    <row r="279" spans="1:14" x14ac:dyDescent="0.25">
      <c r="A279" s="9">
        <v>43609</v>
      </c>
      <c r="H279" s="6" t="s">
        <v>169</v>
      </c>
      <c r="J279" s="9">
        <v>43609</v>
      </c>
      <c r="K279" s="9" t="s">
        <v>170</v>
      </c>
      <c r="L279" s="9">
        <v>43609</v>
      </c>
      <c r="M279" s="36" t="str">
        <f t="shared" si="8"/>
        <v>From: 05-24-2019</v>
      </c>
      <c r="N279" t="str">
        <f t="shared" si="9"/>
        <v>To: 05-24-2019</v>
      </c>
    </row>
    <row r="280" spans="1:14" x14ac:dyDescent="0.25">
      <c r="A280" s="9">
        <v>43610</v>
      </c>
      <c r="H280" s="6" t="s">
        <v>169</v>
      </c>
      <c r="J280" s="9">
        <v>43610</v>
      </c>
      <c r="K280" s="9" t="s">
        <v>170</v>
      </c>
      <c r="L280" s="9">
        <v>43610</v>
      </c>
      <c r="M280" s="36" t="str">
        <f t="shared" si="8"/>
        <v>From: 05-25-2019</v>
      </c>
      <c r="N280" t="str">
        <f t="shared" si="9"/>
        <v>To: 05-25-2019</v>
      </c>
    </row>
    <row r="281" spans="1:14" x14ac:dyDescent="0.25">
      <c r="A281" s="9">
        <v>43611</v>
      </c>
      <c r="H281" s="6" t="s">
        <v>169</v>
      </c>
      <c r="J281" s="9">
        <v>43611</v>
      </c>
      <c r="K281" s="9" t="s">
        <v>170</v>
      </c>
      <c r="L281" s="9">
        <v>43611</v>
      </c>
      <c r="M281" s="36" t="str">
        <f t="shared" si="8"/>
        <v>From: 05-26-2019</v>
      </c>
      <c r="N281" t="str">
        <f t="shared" si="9"/>
        <v>To: 05-26-2019</v>
      </c>
    </row>
    <row r="282" spans="1:14" x14ac:dyDescent="0.25">
      <c r="A282" s="9">
        <v>43612</v>
      </c>
      <c r="H282" s="6" t="s">
        <v>169</v>
      </c>
      <c r="J282" s="9">
        <v>43612</v>
      </c>
      <c r="K282" s="9" t="s">
        <v>170</v>
      </c>
      <c r="L282" s="9">
        <v>43612</v>
      </c>
      <c r="M282" s="36" t="str">
        <f t="shared" si="8"/>
        <v>From: 05-27-2019</v>
      </c>
      <c r="N282" t="str">
        <f t="shared" si="9"/>
        <v>To: 05-27-2019</v>
      </c>
    </row>
    <row r="283" spans="1:14" x14ac:dyDescent="0.25">
      <c r="A283" s="9">
        <v>43613</v>
      </c>
      <c r="H283" s="6" t="s">
        <v>169</v>
      </c>
      <c r="J283" s="9">
        <v>43613</v>
      </c>
      <c r="K283" s="9" t="s">
        <v>170</v>
      </c>
      <c r="L283" s="9">
        <v>43613</v>
      </c>
      <c r="M283" s="36" t="str">
        <f t="shared" si="8"/>
        <v>From: 05-28-2019</v>
      </c>
      <c r="N283" t="str">
        <f t="shared" si="9"/>
        <v>To: 05-28-2019</v>
      </c>
    </row>
    <row r="284" spans="1:14" x14ac:dyDescent="0.25">
      <c r="A284" s="9">
        <v>43614</v>
      </c>
      <c r="H284" s="6" t="s">
        <v>169</v>
      </c>
      <c r="J284" s="9">
        <v>43614</v>
      </c>
      <c r="K284" s="9" t="s">
        <v>170</v>
      </c>
      <c r="L284" s="9">
        <v>43614</v>
      </c>
      <c r="M284" s="36" t="str">
        <f t="shared" si="8"/>
        <v>From: 05-29-2019</v>
      </c>
      <c r="N284" t="str">
        <f t="shared" si="9"/>
        <v>To: 05-29-2019</v>
      </c>
    </row>
    <row r="285" spans="1:14" x14ac:dyDescent="0.25">
      <c r="A285" s="9">
        <v>43615</v>
      </c>
      <c r="H285" s="6" t="s">
        <v>169</v>
      </c>
      <c r="J285" s="9">
        <v>43615</v>
      </c>
      <c r="K285" s="9" t="s">
        <v>170</v>
      </c>
      <c r="L285" s="9">
        <v>43615</v>
      </c>
      <c r="M285" s="36" t="str">
        <f t="shared" si="8"/>
        <v>From: 05-30-2019</v>
      </c>
      <c r="N285" t="str">
        <f t="shared" si="9"/>
        <v>To: 05-30-2019</v>
      </c>
    </row>
    <row r="286" spans="1:14" x14ac:dyDescent="0.25">
      <c r="A286" s="9">
        <v>43616</v>
      </c>
      <c r="H286" s="6" t="s">
        <v>169</v>
      </c>
      <c r="J286" s="9">
        <v>43616</v>
      </c>
      <c r="K286" s="9" t="s">
        <v>170</v>
      </c>
      <c r="L286" s="9">
        <v>43616</v>
      </c>
      <c r="M286" s="36" t="str">
        <f t="shared" si="8"/>
        <v>From: 05-31-2019</v>
      </c>
      <c r="N286" t="str">
        <f t="shared" si="9"/>
        <v>To: 05-31-2019</v>
      </c>
    </row>
    <row r="287" spans="1:14" x14ac:dyDescent="0.25">
      <c r="A287" s="9">
        <v>43617</v>
      </c>
      <c r="H287" s="6" t="s">
        <v>169</v>
      </c>
      <c r="J287" s="9">
        <v>43617</v>
      </c>
      <c r="K287" s="9" t="s">
        <v>170</v>
      </c>
      <c r="L287" s="9">
        <v>43617</v>
      </c>
      <c r="M287" s="36" t="str">
        <f t="shared" si="8"/>
        <v>From: 06-01-2019</v>
      </c>
      <c r="N287" t="str">
        <f t="shared" si="9"/>
        <v>To: 06-01-2019</v>
      </c>
    </row>
    <row r="288" spans="1:14" x14ac:dyDescent="0.25">
      <c r="A288" s="9">
        <v>43618</v>
      </c>
      <c r="H288" s="6" t="s">
        <v>169</v>
      </c>
      <c r="J288" s="9">
        <v>43618</v>
      </c>
      <c r="K288" s="9" t="s">
        <v>170</v>
      </c>
      <c r="L288" s="9">
        <v>43618</v>
      </c>
      <c r="M288" s="36" t="str">
        <f t="shared" si="8"/>
        <v>From: 06-02-2019</v>
      </c>
      <c r="N288" t="str">
        <f t="shared" si="9"/>
        <v>To: 06-02-2019</v>
      </c>
    </row>
    <row r="289" spans="1:14" x14ac:dyDescent="0.25">
      <c r="A289" s="9">
        <v>43619</v>
      </c>
      <c r="H289" s="6" t="s">
        <v>169</v>
      </c>
      <c r="J289" s="9">
        <v>43619</v>
      </c>
      <c r="K289" s="9" t="s">
        <v>170</v>
      </c>
      <c r="L289" s="9">
        <v>43619</v>
      </c>
      <c r="M289" s="36" t="str">
        <f t="shared" si="8"/>
        <v>From: 06-03-2019</v>
      </c>
      <c r="N289" t="str">
        <f t="shared" si="9"/>
        <v>To: 06-03-2019</v>
      </c>
    </row>
    <row r="290" spans="1:14" x14ac:dyDescent="0.25">
      <c r="A290" s="9">
        <v>43620</v>
      </c>
      <c r="H290" s="6" t="s">
        <v>169</v>
      </c>
      <c r="J290" s="9">
        <v>43620</v>
      </c>
      <c r="K290" s="9" t="s">
        <v>170</v>
      </c>
      <c r="L290" s="9">
        <v>43620</v>
      </c>
      <c r="M290" s="36" t="str">
        <f t="shared" si="8"/>
        <v>From: 06-04-2019</v>
      </c>
      <c r="N290" t="str">
        <f t="shared" si="9"/>
        <v>To: 06-04-2019</v>
      </c>
    </row>
    <row r="291" spans="1:14" x14ac:dyDescent="0.25">
      <c r="A291" s="9">
        <v>43621</v>
      </c>
      <c r="H291" s="6" t="s">
        <v>169</v>
      </c>
      <c r="J291" s="9">
        <v>43621</v>
      </c>
      <c r="K291" s="9" t="s">
        <v>170</v>
      </c>
      <c r="L291" s="9">
        <v>43621</v>
      </c>
      <c r="M291" s="36" t="str">
        <f t="shared" si="8"/>
        <v>From: 06-05-2019</v>
      </c>
      <c r="N291" t="str">
        <f t="shared" si="9"/>
        <v>To: 06-05-2019</v>
      </c>
    </row>
    <row r="292" spans="1:14" x14ac:dyDescent="0.25">
      <c r="A292" s="9">
        <v>43622</v>
      </c>
      <c r="H292" s="6" t="s">
        <v>169</v>
      </c>
      <c r="J292" s="9">
        <v>43622</v>
      </c>
      <c r="K292" s="9" t="s">
        <v>170</v>
      </c>
      <c r="L292" s="9">
        <v>43622</v>
      </c>
      <c r="M292" s="36" t="str">
        <f t="shared" si="8"/>
        <v>From: 06-06-2019</v>
      </c>
      <c r="N292" t="str">
        <f t="shared" si="9"/>
        <v>To: 06-06-2019</v>
      </c>
    </row>
    <row r="293" spans="1:14" x14ac:dyDescent="0.25">
      <c r="A293" s="9">
        <v>43623</v>
      </c>
      <c r="H293" s="6" t="s">
        <v>169</v>
      </c>
      <c r="J293" s="9">
        <v>43623</v>
      </c>
      <c r="K293" s="9" t="s">
        <v>170</v>
      </c>
      <c r="L293" s="9">
        <v>43623</v>
      </c>
      <c r="M293" s="36" t="str">
        <f t="shared" si="8"/>
        <v>From: 06-07-2019</v>
      </c>
      <c r="N293" t="str">
        <f t="shared" si="9"/>
        <v>To: 06-07-2019</v>
      </c>
    </row>
    <row r="294" spans="1:14" x14ac:dyDescent="0.25">
      <c r="A294" s="9">
        <v>43624</v>
      </c>
      <c r="H294" s="6" t="s">
        <v>169</v>
      </c>
      <c r="J294" s="9">
        <v>43624</v>
      </c>
      <c r="K294" s="9" t="s">
        <v>170</v>
      </c>
      <c r="L294" s="9">
        <v>43624</v>
      </c>
      <c r="M294" s="36" t="str">
        <f t="shared" si="8"/>
        <v>From: 06-08-2019</v>
      </c>
      <c r="N294" t="str">
        <f t="shared" si="9"/>
        <v>To: 06-08-2019</v>
      </c>
    </row>
    <row r="295" spans="1:14" x14ac:dyDescent="0.25">
      <c r="A295" s="9">
        <v>43625</v>
      </c>
      <c r="H295" s="6" t="s">
        <v>169</v>
      </c>
      <c r="J295" s="9">
        <v>43625</v>
      </c>
      <c r="K295" s="9" t="s">
        <v>170</v>
      </c>
      <c r="L295" s="9">
        <v>43625</v>
      </c>
      <c r="M295" s="36" t="str">
        <f t="shared" si="8"/>
        <v>From: 06-09-2019</v>
      </c>
      <c r="N295" t="str">
        <f t="shared" si="9"/>
        <v>To: 06-09-2019</v>
      </c>
    </row>
    <row r="296" spans="1:14" x14ac:dyDescent="0.25">
      <c r="A296" s="9">
        <v>43626</v>
      </c>
      <c r="H296" s="6" t="s">
        <v>169</v>
      </c>
      <c r="J296" s="9">
        <v>43626</v>
      </c>
      <c r="K296" s="9" t="s">
        <v>170</v>
      </c>
      <c r="L296" s="9">
        <v>43626</v>
      </c>
      <c r="M296" s="36" t="str">
        <f t="shared" si="8"/>
        <v>From: 06-10-2019</v>
      </c>
      <c r="N296" t="str">
        <f t="shared" si="9"/>
        <v>To: 06-10-2019</v>
      </c>
    </row>
    <row r="297" spans="1:14" x14ac:dyDescent="0.25">
      <c r="A297" s="9">
        <v>43627</v>
      </c>
      <c r="H297" s="6" t="s">
        <v>169</v>
      </c>
      <c r="J297" s="9">
        <v>43627</v>
      </c>
      <c r="K297" s="9" t="s">
        <v>170</v>
      </c>
      <c r="L297" s="9">
        <v>43627</v>
      </c>
      <c r="M297" s="36" t="str">
        <f t="shared" si="8"/>
        <v>From: 06-11-2019</v>
      </c>
      <c r="N297" t="str">
        <f t="shared" si="9"/>
        <v>To: 06-11-2019</v>
      </c>
    </row>
    <row r="298" spans="1:14" x14ac:dyDescent="0.25">
      <c r="A298" s="9">
        <v>43628</v>
      </c>
      <c r="H298" s="6" t="s">
        <v>169</v>
      </c>
      <c r="J298" s="9">
        <v>43628</v>
      </c>
      <c r="K298" s="9" t="s">
        <v>170</v>
      </c>
      <c r="L298" s="9">
        <v>43628</v>
      </c>
      <c r="M298" s="36" t="str">
        <f t="shared" si="8"/>
        <v>From: 06-12-2019</v>
      </c>
      <c r="N298" t="str">
        <f t="shared" si="9"/>
        <v>To: 06-12-2019</v>
      </c>
    </row>
    <row r="299" spans="1:14" x14ac:dyDescent="0.25">
      <c r="A299" s="9">
        <v>43629</v>
      </c>
      <c r="H299" s="6" t="s">
        <v>169</v>
      </c>
      <c r="J299" s="9">
        <v>43629</v>
      </c>
      <c r="K299" s="9" t="s">
        <v>170</v>
      </c>
      <c r="L299" s="9">
        <v>43629</v>
      </c>
      <c r="M299" s="36" t="str">
        <f t="shared" si="8"/>
        <v>From: 06-13-2019</v>
      </c>
      <c r="N299" t="str">
        <f t="shared" si="9"/>
        <v>To: 06-13-2019</v>
      </c>
    </row>
    <row r="300" spans="1:14" x14ac:dyDescent="0.25">
      <c r="A300" s="9">
        <v>43630</v>
      </c>
      <c r="H300" s="6" t="s">
        <v>169</v>
      </c>
      <c r="J300" s="9">
        <v>43630</v>
      </c>
      <c r="K300" s="9" t="s">
        <v>170</v>
      </c>
      <c r="L300" s="9">
        <v>43630</v>
      </c>
      <c r="M300" s="36" t="str">
        <f t="shared" si="8"/>
        <v>From: 06-14-2019</v>
      </c>
      <c r="N300" t="str">
        <f t="shared" si="9"/>
        <v>To: 06-14-2019</v>
      </c>
    </row>
    <row r="301" spans="1:14" x14ac:dyDescent="0.25">
      <c r="A301" s="9">
        <v>43631</v>
      </c>
      <c r="H301" s="6" t="s">
        <v>169</v>
      </c>
      <c r="J301" s="9">
        <v>43631</v>
      </c>
      <c r="K301" s="9" t="s">
        <v>170</v>
      </c>
      <c r="L301" s="9">
        <v>43631</v>
      </c>
      <c r="M301" s="36" t="str">
        <f t="shared" si="8"/>
        <v>From: 06-15-2019</v>
      </c>
      <c r="N301" t="str">
        <f t="shared" si="9"/>
        <v>To: 06-15-2019</v>
      </c>
    </row>
    <row r="302" spans="1:14" x14ac:dyDescent="0.25">
      <c r="A302" s="9">
        <v>43632</v>
      </c>
      <c r="H302" s="6" t="s">
        <v>169</v>
      </c>
      <c r="J302" s="9">
        <v>43632</v>
      </c>
      <c r="K302" s="9" t="s">
        <v>170</v>
      </c>
      <c r="L302" s="9">
        <v>43632</v>
      </c>
      <c r="M302" s="36" t="str">
        <f t="shared" si="8"/>
        <v>From: 06-16-2019</v>
      </c>
      <c r="N302" t="str">
        <f t="shared" si="9"/>
        <v>To: 06-16-2019</v>
      </c>
    </row>
    <row r="303" spans="1:14" x14ac:dyDescent="0.25">
      <c r="A303" s="9">
        <v>43633</v>
      </c>
      <c r="H303" s="6" t="s">
        <v>169</v>
      </c>
      <c r="J303" s="9">
        <v>43633</v>
      </c>
      <c r="K303" s="9" t="s">
        <v>170</v>
      </c>
      <c r="L303" s="9">
        <v>43633</v>
      </c>
      <c r="M303" s="36" t="str">
        <f t="shared" si="8"/>
        <v>From: 06-17-2019</v>
      </c>
      <c r="N303" t="str">
        <f t="shared" si="9"/>
        <v>To: 06-17-2019</v>
      </c>
    </row>
    <row r="304" spans="1:14" x14ac:dyDescent="0.25">
      <c r="A304" s="9">
        <v>43634</v>
      </c>
      <c r="H304" s="6" t="s">
        <v>169</v>
      </c>
      <c r="J304" s="9">
        <v>43634</v>
      </c>
      <c r="K304" s="9" t="s">
        <v>170</v>
      </c>
      <c r="L304" s="9">
        <v>43634</v>
      </c>
      <c r="M304" s="36" t="str">
        <f t="shared" si="8"/>
        <v>From: 06-18-2019</v>
      </c>
      <c r="N304" t="str">
        <f t="shared" si="9"/>
        <v>To: 06-18-2019</v>
      </c>
    </row>
    <row r="305" spans="1:14" x14ac:dyDescent="0.25">
      <c r="A305" s="9">
        <v>43635</v>
      </c>
      <c r="H305" s="6" t="s">
        <v>169</v>
      </c>
      <c r="J305" s="9">
        <v>43635</v>
      </c>
      <c r="K305" s="9" t="s">
        <v>170</v>
      </c>
      <c r="L305" s="9">
        <v>43635</v>
      </c>
      <c r="M305" s="36" t="str">
        <f t="shared" si="8"/>
        <v>From: 06-19-2019</v>
      </c>
      <c r="N305" t="str">
        <f t="shared" si="9"/>
        <v>To: 06-19-2019</v>
      </c>
    </row>
    <row r="306" spans="1:14" x14ac:dyDescent="0.25">
      <c r="A306" s="9">
        <v>43636</v>
      </c>
      <c r="H306" s="6" t="s">
        <v>169</v>
      </c>
      <c r="J306" s="9">
        <v>43636</v>
      </c>
      <c r="K306" s="9" t="s">
        <v>170</v>
      </c>
      <c r="L306" s="9">
        <v>43636</v>
      </c>
      <c r="M306" s="36" t="str">
        <f t="shared" si="8"/>
        <v>From: 06-20-2019</v>
      </c>
      <c r="N306" t="str">
        <f t="shared" si="9"/>
        <v>To: 06-20-2019</v>
      </c>
    </row>
    <row r="307" spans="1:14" x14ac:dyDescent="0.25">
      <c r="A307" s="9">
        <v>43637</v>
      </c>
      <c r="H307" s="6" t="s">
        <v>169</v>
      </c>
      <c r="J307" s="9">
        <v>43637</v>
      </c>
      <c r="K307" s="9" t="s">
        <v>170</v>
      </c>
      <c r="L307" s="9">
        <v>43637</v>
      </c>
      <c r="M307" s="36" t="str">
        <f t="shared" si="8"/>
        <v>From: 06-21-2019</v>
      </c>
      <c r="N307" t="str">
        <f t="shared" si="9"/>
        <v>To: 06-21-2019</v>
      </c>
    </row>
    <row r="308" spans="1:14" x14ac:dyDescent="0.25">
      <c r="A308" s="9">
        <v>43638</v>
      </c>
      <c r="H308" s="6" t="s">
        <v>169</v>
      </c>
      <c r="J308" s="9">
        <v>43638</v>
      </c>
      <c r="K308" s="9" t="s">
        <v>170</v>
      </c>
      <c r="L308" s="9">
        <v>43638</v>
      </c>
      <c r="M308" s="36" t="str">
        <f t="shared" si="8"/>
        <v>From: 06-22-2019</v>
      </c>
      <c r="N308" t="str">
        <f t="shared" si="9"/>
        <v>To: 06-22-2019</v>
      </c>
    </row>
    <row r="309" spans="1:14" x14ac:dyDescent="0.25">
      <c r="A309" s="9">
        <v>43639</v>
      </c>
      <c r="H309" s="6" t="s">
        <v>169</v>
      </c>
      <c r="J309" s="9">
        <v>43639</v>
      </c>
      <c r="K309" s="9" t="s">
        <v>170</v>
      </c>
      <c r="L309" s="9">
        <v>43639</v>
      </c>
      <c r="M309" s="36" t="str">
        <f t="shared" si="8"/>
        <v>From: 06-23-2019</v>
      </c>
      <c r="N309" t="str">
        <f t="shared" si="9"/>
        <v>To: 06-23-2019</v>
      </c>
    </row>
    <row r="310" spans="1:14" x14ac:dyDescent="0.25">
      <c r="A310" s="9">
        <v>43640</v>
      </c>
      <c r="H310" s="6" t="s">
        <v>169</v>
      </c>
      <c r="J310" s="9">
        <v>43640</v>
      </c>
      <c r="K310" s="9" t="s">
        <v>170</v>
      </c>
      <c r="L310" s="9">
        <v>43640</v>
      </c>
      <c r="M310" s="36" t="str">
        <f t="shared" si="8"/>
        <v>From: 06-24-2019</v>
      </c>
      <c r="N310" t="str">
        <f t="shared" si="9"/>
        <v>To: 06-24-2019</v>
      </c>
    </row>
    <row r="311" spans="1:14" x14ac:dyDescent="0.25">
      <c r="A311" s="9">
        <v>43641</v>
      </c>
      <c r="H311" s="6" t="s">
        <v>169</v>
      </c>
      <c r="J311" s="9">
        <v>43641</v>
      </c>
      <c r="K311" s="9" t="s">
        <v>170</v>
      </c>
      <c r="L311" s="9">
        <v>43641</v>
      </c>
      <c r="M311" s="36" t="str">
        <f t="shared" si="8"/>
        <v>From: 06-25-2019</v>
      </c>
      <c r="N311" t="str">
        <f t="shared" si="9"/>
        <v>To: 06-25-2019</v>
      </c>
    </row>
    <row r="312" spans="1:14" x14ac:dyDescent="0.25">
      <c r="A312" s="9">
        <v>43642</v>
      </c>
      <c r="H312" s="6" t="s">
        <v>169</v>
      </c>
      <c r="J312" s="9">
        <v>43642</v>
      </c>
      <c r="K312" s="9" t="s">
        <v>170</v>
      </c>
      <c r="L312" s="9">
        <v>43642</v>
      </c>
      <c r="M312" s="36" t="str">
        <f t="shared" si="8"/>
        <v>From: 06-26-2019</v>
      </c>
      <c r="N312" t="str">
        <f t="shared" si="9"/>
        <v>To: 06-26-2019</v>
      </c>
    </row>
    <row r="313" spans="1:14" x14ac:dyDescent="0.25">
      <c r="A313" s="9">
        <v>43643</v>
      </c>
      <c r="H313" s="6" t="s">
        <v>169</v>
      </c>
      <c r="J313" s="9">
        <v>43643</v>
      </c>
      <c r="K313" s="9" t="s">
        <v>170</v>
      </c>
      <c r="L313" s="9">
        <v>43643</v>
      </c>
      <c r="M313" s="36" t="str">
        <f t="shared" si="8"/>
        <v>From: 06-27-2019</v>
      </c>
      <c r="N313" t="str">
        <f t="shared" si="9"/>
        <v>To: 06-27-2019</v>
      </c>
    </row>
    <row r="314" spans="1:14" x14ac:dyDescent="0.25">
      <c r="A314" s="9">
        <v>43644</v>
      </c>
      <c r="H314" s="6" t="s">
        <v>169</v>
      </c>
      <c r="J314" s="9">
        <v>43644</v>
      </c>
      <c r="K314" s="9" t="s">
        <v>170</v>
      </c>
      <c r="L314" s="9">
        <v>43644</v>
      </c>
      <c r="M314" s="36" t="str">
        <f t="shared" si="8"/>
        <v>From: 06-28-2019</v>
      </c>
      <c r="N314" t="str">
        <f t="shared" si="9"/>
        <v>To: 06-28-2019</v>
      </c>
    </row>
    <row r="315" spans="1:14" x14ac:dyDescent="0.25">
      <c r="A315" s="9">
        <v>43645</v>
      </c>
      <c r="H315" s="6" t="s">
        <v>169</v>
      </c>
      <c r="J315" s="9">
        <v>43645</v>
      </c>
      <c r="K315" s="9" t="s">
        <v>170</v>
      </c>
      <c r="L315" s="9">
        <v>43645</v>
      </c>
      <c r="M315" s="36" t="str">
        <f t="shared" si="8"/>
        <v>From: 06-29-2019</v>
      </c>
      <c r="N315" t="str">
        <f t="shared" si="9"/>
        <v>To: 06-29-2019</v>
      </c>
    </row>
    <row r="316" spans="1:14" x14ac:dyDescent="0.25">
      <c r="A316" s="9">
        <v>43646</v>
      </c>
      <c r="H316" s="6" t="s">
        <v>169</v>
      </c>
      <c r="J316" s="9">
        <v>43646</v>
      </c>
      <c r="K316" s="9" t="s">
        <v>170</v>
      </c>
      <c r="L316" s="9">
        <v>43646</v>
      </c>
      <c r="M316" s="36" t="str">
        <f t="shared" si="8"/>
        <v>From: 06-30-2019</v>
      </c>
      <c r="N316" t="str">
        <f t="shared" si="9"/>
        <v>To: 06-30-2019</v>
      </c>
    </row>
    <row r="317" spans="1:14" x14ac:dyDescent="0.25">
      <c r="A317" s="9">
        <v>43647</v>
      </c>
      <c r="H317" s="6" t="s">
        <v>169</v>
      </c>
      <c r="J317" s="9">
        <v>43647</v>
      </c>
      <c r="K317" s="9" t="s">
        <v>170</v>
      </c>
      <c r="L317" s="9">
        <v>43647</v>
      </c>
      <c r="M317" s="36" t="str">
        <f t="shared" si="8"/>
        <v>From: 07-01-2019</v>
      </c>
      <c r="N317" t="str">
        <f t="shared" si="9"/>
        <v>To: 07-01-2019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Sheet1</vt:lpstr>
      <vt:lpstr>Sheet4</vt:lpstr>
      <vt:lpstr>Sheet3</vt:lpstr>
      <vt:lpstr>Sheet2</vt:lpstr>
      <vt:lpstr>Activity</vt:lpstr>
      <vt:lpstr>Date</vt:lpstr>
      <vt:lpstr>Evidence1</vt:lpstr>
      <vt:lpstr>From</vt:lpstr>
      <vt:lpstr>From1</vt:lpstr>
      <vt:lpstr>Home</vt:lpstr>
      <vt:lpstr>Sheet1!Print_Area</vt:lpstr>
      <vt:lpstr>Schoolname</vt:lpstr>
      <vt:lpstr>Test</vt:lpstr>
      <vt:lpstr>Test1</vt:lpstr>
      <vt:lpstr>Test2</vt:lpstr>
      <vt:lpstr>TFrame</vt:lpstr>
      <vt:lpstr>Timeframe</vt:lpstr>
      <vt:lpstr>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Arteaga, Pedro</dc:creator>
  <cp:lastModifiedBy>Jackson</cp:lastModifiedBy>
  <cp:lastPrinted>2018-08-31T16:04:52Z</cp:lastPrinted>
  <dcterms:created xsi:type="dcterms:W3CDTF">2018-08-10T16:47:34Z</dcterms:created>
  <dcterms:modified xsi:type="dcterms:W3CDTF">2018-09-11T14:43:57Z</dcterms:modified>
</cp:coreProperties>
</file>