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llme\Desktop\"/>
    </mc:Choice>
  </mc:AlternateContent>
  <bookViews>
    <workbookView xWindow="120" yWindow="195" windowWidth="24915" windowHeight="12015" tabRatio="95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<sst xmlns="http://schemas.openxmlformats.org/spreadsheetml/2006/main" count="79" uniqueCount="50">
  <si>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</si>
  <si>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</si>
  <si>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</si>
  <si>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</si>
  <si>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</si>
  <si>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</si>
  <si>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</si>
  <si>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</si>
  <si>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</si>
  <si>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</si>
  <si>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</si>
  <si>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</si>
  <si>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</si>
  <si>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</si>
  <si>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</si>
  <si>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</si>
  <si>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</si>
  <si>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</si>
  <si>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</si>
  <si>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</si>
  <si>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</si>
  <si>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</si>
  <si>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t>Accessibility</t>
  </si>
  <si>
    <t>Barriers</t>
  </si>
  <si>
    <t>T1 PI Allocation</t>
  </si>
  <si>
    <t>Committed Funds</t>
  </si>
  <si>
    <t>Available Balance</t>
  </si>
  <si>
    <t>This activity costs</t>
  </si>
  <si>
    <t>2018-2019</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</si>
  <si>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</si>
  <si>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</si>
  <si>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</si>
  <si>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</si>
  <si>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</si>
  <si>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</si>
  <si>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</si>
  <si>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t>School Name: E.L.BING ELEMENTARY SCHOOL</t>
  </si>
  <si>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STEAM Night/Event:
Parents and Students will explore the STEAM centers to build academic relationships between parents, students, and teachers. 
 FSA Parent Information Night:
Teachers introduce parents and students to the FSA testing styles, standards that are targeted and strategies to be successful when taking the tests. 
 Hispanic Heritage Night/Event:
Parents and families will create family projects at home. Each class will have a South American or Central American Country to research facts about the different cultures. Students will learn how to research with teachers and parents. 
SAC Meeting
SAC meetings will provide continuous improvement of School Improvement Plan. Parents, Teachers, and Admin will collaborate to ensure all students' needs are met. Parents will be part of the decision making of the school. Student needs will be met when parents.
</t>
  </si>
  <si>
    <r>
      <t xml:space="preserve">How, if requested by parents, the school provides opportunities for regular meetings to formulate suggestions and to participate, as appropriate, in decisions relating to the education of their child(ren)? 
A monthly school-wide newsletter is sent out to parents providing information about school events, important meeting dates, and curriculum. A Spanish translation is available upon request as stated in Spanish in each newsletter. During the first quarter of school, we hold an Annual Title 1 meeting where administration/Parent Involvement or Title I Liaison provides parents with information regarding Title 1 programs. Conference nights and content area curriculum nights are utilized to provide parents with information on curriculum, grade level expectations, and assessments. Personal invitations through Parent Link, school website, newsletters, flyers and school marquee are used to invite and remind parents of upcoming events. Conference nights are also used to invite parents to participate in the decision-making process of their student's academic progress.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</si>
  <si>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How the school will provide timely information about the Title I programs?
 Bing Elementary will have a Title I Annual Meeting at the beginning of the school year to inform parents of budget, their rights, and other pertinent information. 
</t>
    </r>
    <r>
      <rPr>
        <sz val="12"/>
        <color rgb="FFFF0000"/>
        <rFont val="Arial"/>
        <family val="2"/>
      </rPr>
      <t xml:space="preserve"> Annual meeting documents support e-Box upload</t>
    </r>
    <r>
      <rPr>
        <sz val="12"/>
        <color theme="1"/>
        <rFont val="Arial"/>
        <family val="2"/>
      </rPr>
      <t xml:space="preserve">
 ParentLink
 PeachJar
 Newsletters
 School marquee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</si>
  <si>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Describe the barriers that hindered participation by parents during the previous school year.
   Barriers that hindered parents in the previous year were as following: conference hours conflicted with work schedules, phone notifications and flyers were not sent in Spanish, and safety issues were not addressed in a timely manner. 
Describe the steps the school will take during the upcoming school year to overcome the barriers (with particular attention paid to parents/families who are disabled, have limited English proficiency, and parents/families of migratory children)? [ESEA Section 1116]
  Conference hours will be extended to allign with parent work schedules, translation notes will be sent with flyers or forms that are not translated in Spanish, and safety issues will be dealt with immediately.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</si>
  <si>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Bing Elementary will hold conference nights, FSA nights, and curriculum nights to inform parents of student progress and upcoming State Assessments. 
 Conference nights
 Informational meetings
 Individual student report
</t>
    </r>
    <r>
      <rPr>
        <b/>
        <sz val="12"/>
        <color theme="1"/>
        <rFont val="Arial"/>
        <family val="2"/>
      </rPr>
      <t xml:space="preserve">Keep on file: </t>
    </r>
    <r>
      <rPr>
        <sz val="12"/>
        <color theme="1"/>
        <rFont val="Arial"/>
        <family val="2"/>
      </rPr>
      <t xml:space="preserve">
 Agenda
 Individual Student Report
</t>
    </r>
  </si>
  <si>
    <r>
      <t xml:space="preserve">How other activities, such as the parent resource center, the school will conduct to encourage and support parents and families in more meaningful engagement in the education of their child(ren)? [ESEA Section 1116] 
 Bing Elementary will participate in Parent University through advertisement, ParentLink and PeachJar information will be sent out regularly about any upcoming events/classes/other important information. 
 Parent resource center
 Parent University
 School calendar
 PeachJar
 ParentLink
</t>
    </r>
    <r>
      <rPr>
        <b/>
        <sz val="12"/>
        <color rgb="FFFF0000"/>
        <rFont val="Arial"/>
        <family val="2"/>
      </rPr>
      <t>e-Box Upload for one of the following:</t>
    </r>
    <r>
      <rPr>
        <sz val="12"/>
        <color rgb="FFFF0000"/>
        <rFont val="Arial"/>
        <family val="2"/>
      </rPr>
      <t xml:space="preserve">
 Advertisement
 Newsletter
 Pictures</t>
    </r>
  </si>
  <si>
    <r>
      <rPr>
        <b/>
        <sz val="12"/>
        <color theme="1"/>
        <rFont val="Arial"/>
        <family val="2"/>
      </rPr>
      <t>PROFESSIONAL DEVELOPMENT AND/OR PROFESSIONAL LEARNING COMMUNITY ACTIVITIES</t>
    </r>
    <r>
      <rPr>
        <sz val="12"/>
        <color theme="1"/>
        <rFont val="Arial"/>
        <family val="2"/>
      </rPr>
      <t xml:space="preserve">
Teachers at Bing Elementary will participate in one of the following Professional Development Trainings during the 2018-2019 school year. 
 Understanding Poverty Training
 Diversity Training 
 Creating Family Friendly Schools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</si>
  <si>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On August 9th, 2018 the Annual Meeting will be held to inform parents and families about what Title I is, what the funds are spent on, and how the parents can become involved in the school. 
Identify how the meeting will cover academic achievement, school choice, and the rights of parents are covered at the annual meeting. 
 The district video will be played explainig the rights parents have as a parent at a Title I school and the steps taken to assist their children's academic achievement.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</si>
  <si>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t xml:space="preserve">Provide each parent timely notice information regarding their right to request information on the professional qualifications of the student's classroom teachers and paraprofessionals [Section (h)(6)(A)].  </t>
  </si>
  <si>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rFont val="Arial"/>
        <family val="2"/>
      </rPr>
      <t xml:space="preserve">
</t>
    </r>
  </si>
  <si>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</si>
  <si>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9"/>
        <color theme="1"/>
        <rFont val="Arial"/>
        <family val="2"/>
      </rPr>
      <t xml:space="preserve">The election of our SAC team takes place in September once parents are given the opportunity to have a nomination for an office. Each member will be elected by the stakeholder group they represent individually. The SAC committee will consist of one-half parent representation, and the other half a combination of teachers, community members, and business partners. During a review of the SIP, parents and other stakeholders will suggest other activities prior to the final approval. A suggestion box will be housed in the office and monitored on a regular basis for additional suggestions. From the suggestions, the SAC and School Leadership Teams will create organized ways to meet the needs of our parents as well as students. The SAC team will make suggestions on how Parent Involvement funds are used to support all stakeholders. During upcoming meetings, the SAC team will examine the results of the School Climate Perception Survey for Parents (SCIP Survey). Documentation of all activities and meetings listed above will be stored in the TASK box. The Parent Resource Center located in the Media Center will provide an inventory of parent resources and free information during school hours. The Title 1 Liaison and Parent Involvement Representative will, on an on-going basis, restock materials and maintain sign in sheets. The computer lab will be open once a month to support the needs of all parents to learn ways to assist their students academically. Parenting University will be held throughout the year (as offered by the district) to help with the needs found through surveys. Parent sign in sheets will be collected for all events as well as effectiveness surveys being distributed and collected.
The Parent and Family Day and Night Event invitations will be provided via the school-wide newsletter, flyers, and Parent Links. The Leadership Team, Language Arts committee, Math/Science committee, Parent Involvement committee and Guidance Counselor will, on a monthly basis maintain and update the information. Each event will also have sign in sheets to track parental involvement in each individual event. Teachers will receive a monthly newsletter on how to reach out to community and best practices to involve parents in the classroom.
</t>
    </r>
    <r>
      <rPr>
        <sz val="12"/>
        <color theme="1"/>
        <rFont val="Arial"/>
        <family val="2"/>
      </rPr>
      <t xml:space="preserve">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</si>
  <si>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r>
      <t xml:space="preserve">Describe of how the school will share information related to school and parent/family programs, meetings, school reports, and other activities in an understandable, uniform format, and in languages that the parents/families can understand? 
</t>
    </r>
    <r>
      <rPr>
        <sz val="9"/>
        <color theme="1"/>
        <rFont val="Arial"/>
        <family val="2"/>
      </rPr>
      <t>School communication (school-wide newsletter) is sent with inserts in Spanish for our largest ethnic population. We send home flyers and provide parent communication using the automated Parent Links, (i.e. IRIS) as well as our school's website. District forms and publications are provided in English and Spanish to our parents as needed. Individual meetings are scheduled for students with disabilities to address our students' individual needs and education plans. During conference nights and parent visits, a Spanish translator is provided. For parents that are hard of hearing or deaf, arrangements are made for the parent to be provided with a translator. We also use a special phone system to translate conversations.
Academic and parent involvement education/strategies are provided for parents in English and Spanish. With regards to health issues of a school wide nature, parent communication/forms are made available in English and Spanish.</t>
    </r>
    <r>
      <rPr>
        <sz val="12"/>
        <color theme="1"/>
        <rFont val="Arial"/>
        <family val="2"/>
      </rPr>
      <t xml:space="preserve">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</si>
</sst>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sz val="9"/>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1" fillId="0" borderId="1"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8" fillId="0" borderId="12" xfId="0" applyFont="1" applyBorder="1" applyAlignment="1" applyProtection="1">
      <alignment horizontal="left" vertical="top"/>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A23" sqref="A23:K23"/>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26" t="s">
        <v>36</v>
      </c>
      <c r="B1" s="27"/>
      <c r="C1" s="27"/>
      <c r="D1" s="27"/>
      <c r="E1" s="27"/>
      <c r="F1" s="27"/>
      <c r="G1" s="27"/>
      <c r="H1" s="27"/>
      <c r="I1" s="27"/>
      <c r="J1" s="27"/>
      <c r="K1" s="28"/>
      <c r="L1" s="3" t="s">
        <v>24</v>
      </c>
      <c r="M1" s="1">
        <v>4665.6000000000004</v>
      </c>
      <c r="N1" s="4" t="s">
        <v>25</v>
      </c>
      <c r="O1" s="2">
        <f>'Involvement of Parents'!O1+'Coordination and Integration'!O1+'Annual Parent Meeting'!O1+'Flexible Parent Meeting'!O1+'Building Capacity'!O1+'Staff Development'!O1+'Other Activity'!O1+Accesssibility!O1+Communication!O1+Barriers!O1</f>
        <v>0</v>
      </c>
      <c r="P1" s="5" t="s">
        <v>26</v>
      </c>
      <c r="Q1" s="9">
        <f>M1-O1</f>
        <v>4665.6000000000004</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28</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47</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46</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45</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4" t="s">
        <v>22</v>
      </c>
      <c r="B1" s="85"/>
      <c r="C1" s="85"/>
      <c r="D1" s="85"/>
      <c r="E1" s="85"/>
      <c r="F1" s="85"/>
      <c r="G1" s="85"/>
      <c r="H1" s="85"/>
      <c r="I1" s="85"/>
      <c r="J1" s="85"/>
      <c r="K1" s="86"/>
      <c r="L1" s="19" t="s">
        <v>24</v>
      </c>
      <c r="M1" s="2">
        <f>Assurances!M1</f>
        <v>4665.6000000000004</v>
      </c>
      <c r="N1" s="20" t="s">
        <v>27</v>
      </c>
      <c r="O1" s="1">
        <v>0</v>
      </c>
      <c r="P1" s="21" t="s">
        <v>26</v>
      </c>
      <c r="Q1" s="9">
        <f>M1-SUM(O1+'Involvement of Parents'!O1+'Coordination and Integration'!O1+'Annual Parent Meeting'!O1+'Flexible Parent Meeting'!O1+'Building Capacity'!O1+'Staff Development'!O1+'Other Activity'!O1+Communication!O1+Barriers!O1)</f>
        <v>4665.6000000000004</v>
      </c>
    </row>
    <row r="2" spans="1:17" ht="246.75" customHeight="1" x14ac:dyDescent="0.25">
      <c r="A2" s="87" t="s">
        <v>35</v>
      </c>
      <c r="B2" s="70"/>
      <c r="C2" s="70"/>
      <c r="D2" s="70"/>
      <c r="E2" s="70"/>
      <c r="F2" s="70"/>
      <c r="G2" s="70"/>
      <c r="H2" s="70"/>
      <c r="I2" s="70"/>
      <c r="J2" s="70"/>
      <c r="K2" s="88"/>
    </row>
    <row r="3" spans="1:17" ht="272.25" customHeight="1" x14ac:dyDescent="0.25">
      <c r="A3" s="50" t="s">
        <v>49</v>
      </c>
      <c r="B3" s="89"/>
      <c r="C3" s="89"/>
      <c r="D3" s="89"/>
      <c r="E3" s="89"/>
      <c r="F3" s="89"/>
      <c r="G3" s="89"/>
      <c r="H3" s="89"/>
      <c r="I3" s="89"/>
      <c r="J3" s="89"/>
      <c r="K3" s="90"/>
    </row>
  </sheetData>
  <sheetProtection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4" t="s">
        <v>23</v>
      </c>
      <c r="B1" s="85"/>
      <c r="C1" s="85"/>
      <c r="D1" s="85"/>
      <c r="E1" s="85"/>
      <c r="F1" s="85"/>
      <c r="G1" s="85"/>
      <c r="H1" s="85"/>
      <c r="I1" s="85"/>
      <c r="J1" s="85"/>
      <c r="K1" s="86"/>
      <c r="L1" s="19" t="s">
        <v>24</v>
      </c>
      <c r="M1" s="2">
        <f>Assurances!M1</f>
        <v>4665.6000000000004</v>
      </c>
      <c r="N1" s="20" t="s">
        <v>27</v>
      </c>
      <c r="O1" s="1">
        <v>0</v>
      </c>
      <c r="P1" s="21" t="s">
        <v>26</v>
      </c>
      <c r="Q1" s="9">
        <f>M1-SUM(O1+'Involvement of Parents'!O1+'Coordination and Integration'!O1+'Annual Parent Meeting'!O1+'Flexible Parent Meeting'!O1+'Building Capacity'!O1+'Staff Development'!O1+'Other Activity'!O1+Communication!O1+Accesssibility!O1)</f>
        <v>4665.6000000000004</v>
      </c>
    </row>
    <row r="2" spans="1:17" ht="244.5" customHeight="1" x14ac:dyDescent="0.2">
      <c r="A2" s="50" t="s">
        <v>40</v>
      </c>
      <c r="B2" s="89"/>
      <c r="C2" s="89"/>
      <c r="D2" s="89"/>
      <c r="E2" s="89"/>
      <c r="F2" s="89"/>
      <c r="G2" s="89"/>
      <c r="H2" s="89"/>
      <c r="I2" s="89"/>
      <c r="J2" s="89"/>
      <c r="K2" s="90"/>
    </row>
  </sheetData>
  <sheetProtection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90" zoomScaleNormal="90" workbookViewId="0">
      <selection activeCell="A2" sqref="A2:K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24</v>
      </c>
      <c r="M1" s="16">
        <f>Assurances!M1</f>
        <v>4665.6000000000004</v>
      </c>
      <c r="N1" s="12" t="s">
        <v>27</v>
      </c>
      <c r="O1" s="11">
        <v>0</v>
      </c>
      <c r="P1" s="13" t="s">
        <v>26</v>
      </c>
      <c r="Q1" s="17">
        <f>M1-SUM(O1+'Coordination and Integration'!O1+'Annual Parent Meeting'!O1+'Flexible Parent Meeting'!O1+'Building Capacity'!O1+'Staff Development'!O1+'Other Activity'!O1+Communication!O1+Accesssibility!O1+Barriers!O1)</f>
        <v>4665.6000000000004</v>
      </c>
    </row>
    <row r="2" spans="1:17" ht="408.75" customHeight="1" x14ac:dyDescent="0.25">
      <c r="A2" s="62" t="s">
        <v>48</v>
      </c>
      <c r="B2" s="62"/>
      <c r="C2" s="62"/>
      <c r="D2" s="62"/>
      <c r="E2" s="62"/>
      <c r="F2" s="62"/>
      <c r="G2" s="62"/>
      <c r="H2" s="62"/>
      <c r="I2" s="62"/>
      <c r="J2" s="62"/>
      <c r="K2" s="62"/>
      <c r="L2" s="15"/>
      <c r="M2" s="15"/>
    </row>
  </sheetData>
  <sheetProtection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3" zoomScaleNormal="100" workbookViewId="0">
      <selection activeCell="A5" sqref="A5:B5"/>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6" t="s">
        <v>9</v>
      </c>
      <c r="B1" s="76"/>
      <c r="C1" s="76"/>
      <c r="D1" s="76"/>
      <c r="E1" s="76"/>
      <c r="F1" s="76"/>
      <c r="G1" s="76"/>
      <c r="H1" s="76"/>
      <c r="I1" s="76"/>
      <c r="J1" s="76"/>
      <c r="K1" s="76"/>
      <c r="L1" s="3" t="s">
        <v>24</v>
      </c>
      <c r="M1" s="2">
        <f>Assurances!M1</f>
        <v>4665.6000000000004</v>
      </c>
      <c r="N1" s="4" t="s">
        <v>27</v>
      </c>
      <c r="O1" s="1">
        <v>0</v>
      </c>
      <c r="P1" s="18" t="s">
        <v>26</v>
      </c>
      <c r="Q1" s="9">
        <f>M1-SUM(O1+'Involvement of Parents'!O1+'Annual Parent Meeting'!O1+'Flexible Parent Meeting'!O1+'Building Capacity'!O1+'Staff Development'!O1+'Other Activity'!O1+Communication!O1+Accesssibility!O1+Barriers!O1)</f>
        <v>4665.6000000000004</v>
      </c>
    </row>
    <row r="2" spans="1:17" ht="56.25" customHeight="1" x14ac:dyDescent="0.25">
      <c r="A2" s="77" t="s">
        <v>10</v>
      </c>
      <c r="B2" s="77"/>
      <c r="C2" s="77"/>
      <c r="D2" s="77"/>
      <c r="E2" s="77"/>
      <c r="F2" s="77"/>
      <c r="G2" s="77"/>
      <c r="H2" s="77"/>
      <c r="I2" s="77"/>
      <c r="J2" s="77"/>
      <c r="K2" s="77"/>
    </row>
    <row r="3" spans="1:17" ht="18" x14ac:dyDescent="0.25">
      <c r="A3" s="78" t="s">
        <v>11</v>
      </c>
      <c r="B3" s="78"/>
      <c r="C3" s="78" t="s">
        <v>29</v>
      </c>
      <c r="D3" s="78"/>
      <c r="E3" s="78"/>
      <c r="F3" s="78"/>
      <c r="G3" s="78"/>
      <c r="H3" s="78"/>
      <c r="I3" s="78"/>
      <c r="J3" s="78"/>
      <c r="K3" s="78"/>
    </row>
    <row r="4" spans="1:17" ht="180.75" customHeight="1" x14ac:dyDescent="0.25">
      <c r="A4" s="79" t="s">
        <v>12</v>
      </c>
      <c r="B4" s="79"/>
      <c r="C4" s="62" t="s">
        <v>30</v>
      </c>
      <c r="D4" s="80"/>
      <c r="E4" s="80"/>
      <c r="F4" s="80"/>
      <c r="G4" s="80"/>
      <c r="H4" s="80"/>
      <c r="I4" s="80"/>
      <c r="J4" s="80"/>
      <c r="K4" s="80"/>
    </row>
    <row r="5" spans="1:17" ht="144.75" customHeight="1" x14ac:dyDescent="0.25">
      <c r="A5" s="71" t="s">
        <v>31</v>
      </c>
      <c r="B5" s="72"/>
      <c r="C5" s="29" t="s">
        <v>32</v>
      </c>
      <c r="D5" s="73"/>
      <c r="E5" s="73"/>
      <c r="F5" s="73"/>
      <c r="G5" s="73"/>
      <c r="H5" s="73"/>
      <c r="I5" s="73"/>
      <c r="J5" s="73"/>
      <c r="K5" s="74"/>
    </row>
    <row r="6" spans="1:17" ht="129.75" customHeight="1" x14ac:dyDescent="0.25">
      <c r="A6" s="75"/>
      <c r="B6" s="75"/>
      <c r="C6" s="69"/>
      <c r="D6" s="70"/>
      <c r="E6" s="70"/>
      <c r="F6" s="70"/>
      <c r="G6" s="70"/>
      <c r="H6" s="70"/>
      <c r="I6" s="70"/>
      <c r="J6" s="70"/>
      <c r="K6" s="70"/>
    </row>
    <row r="7" spans="1:17" ht="139.5" customHeight="1" x14ac:dyDescent="0.25">
      <c r="A7" s="68"/>
      <c r="B7" s="68"/>
      <c r="C7" s="69"/>
      <c r="D7" s="70"/>
      <c r="E7" s="70"/>
      <c r="F7" s="70"/>
      <c r="G7" s="70"/>
      <c r="H7" s="70"/>
      <c r="I7" s="70"/>
      <c r="J7" s="70"/>
      <c r="K7" s="70"/>
    </row>
    <row r="8" spans="1:17" ht="138" customHeight="1" x14ac:dyDescent="0.25">
      <c r="A8" s="68"/>
      <c r="B8" s="68"/>
      <c r="C8" s="69"/>
      <c r="D8" s="70"/>
      <c r="E8" s="70"/>
      <c r="F8" s="70"/>
      <c r="G8" s="70"/>
      <c r="H8" s="70"/>
      <c r="I8" s="70"/>
      <c r="J8" s="70"/>
      <c r="K8" s="70"/>
    </row>
    <row r="9" spans="1:17" ht="183.75" customHeight="1" x14ac:dyDescent="0.25">
      <c r="A9" s="68"/>
      <c r="B9" s="68"/>
      <c r="C9" s="69"/>
      <c r="D9" s="70"/>
      <c r="E9" s="70"/>
      <c r="F9" s="70"/>
      <c r="G9" s="70"/>
      <c r="H9" s="70"/>
      <c r="I9" s="70"/>
      <c r="J9" s="70"/>
      <c r="K9" s="70"/>
    </row>
  </sheetData>
  <sheetProtection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13</v>
      </c>
      <c r="B1" s="82"/>
      <c r="C1" s="82"/>
      <c r="D1" s="82"/>
      <c r="E1" s="82"/>
      <c r="F1" s="82"/>
      <c r="G1" s="82"/>
      <c r="H1" s="82"/>
      <c r="I1" s="82"/>
      <c r="J1" s="82"/>
      <c r="K1" s="82"/>
      <c r="L1" s="19" t="s">
        <v>24</v>
      </c>
      <c r="M1" s="2">
        <f>Assurances!M1</f>
        <v>4665.6000000000004</v>
      </c>
      <c r="N1" s="20" t="s">
        <v>27</v>
      </c>
      <c r="O1" s="1">
        <v>0</v>
      </c>
      <c r="P1" s="21" t="s">
        <v>26</v>
      </c>
      <c r="Q1" s="9">
        <f>M1-SUM(O1+'Involvement of Parents'!O1+'Coordination and Integration'!O1+'Flexible Parent Meeting'!O1+'Building Capacity'!O1+'Staff Development'!O1+'Other Activity'!O1+Communication!O1+Accesssibility!O1+Barriers!O1)</f>
        <v>4665.6000000000004</v>
      </c>
    </row>
    <row r="2" spans="1:17" ht="249" customHeight="1" x14ac:dyDescent="0.25">
      <c r="A2" s="62" t="s">
        <v>44</v>
      </c>
      <c r="B2" s="83"/>
      <c r="C2" s="83"/>
      <c r="D2" s="83"/>
      <c r="E2" s="83"/>
      <c r="F2" s="83"/>
      <c r="G2" s="83"/>
      <c r="H2" s="83"/>
      <c r="I2" s="83"/>
      <c r="J2" s="83"/>
      <c r="K2" s="83"/>
    </row>
  </sheetData>
  <sheetProtection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2" sqref="A2:K2"/>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1" t="s">
        <v>14</v>
      </c>
      <c r="B1" s="81"/>
      <c r="C1" s="81"/>
      <c r="D1" s="81"/>
      <c r="E1" s="81"/>
      <c r="F1" s="81"/>
      <c r="G1" s="81"/>
      <c r="H1" s="81"/>
      <c r="I1" s="81"/>
      <c r="J1" s="81"/>
      <c r="K1" s="81"/>
      <c r="L1" s="19" t="s">
        <v>24</v>
      </c>
      <c r="M1" s="2">
        <f>Assurances!M1</f>
        <v>4665.6000000000004</v>
      </c>
      <c r="N1" s="22" t="s">
        <v>27</v>
      </c>
      <c r="O1" s="1">
        <v>0</v>
      </c>
      <c r="P1" s="23" t="s">
        <v>26</v>
      </c>
      <c r="Q1" s="9">
        <f>M1-SUM(O1+'Involvement of Parents'!O1+'Coordination and Integration'!O1+'Annual Parent Meeting'!O1+'Building Capacity'!O1+'Staff Development'!O1+'Other Activity'!O1+Communication!O1+Accesssibility!O1+Barriers!O1)</f>
        <v>4665.6000000000004</v>
      </c>
    </row>
    <row r="2" spans="1:17" ht="103.5" customHeight="1" x14ac:dyDescent="0.25">
      <c r="A2" s="62" t="s">
        <v>33</v>
      </c>
      <c r="B2" s="80"/>
      <c r="C2" s="80"/>
      <c r="D2" s="80"/>
      <c r="E2" s="80"/>
      <c r="F2" s="80"/>
      <c r="G2" s="80"/>
      <c r="H2" s="80"/>
      <c r="I2" s="80"/>
      <c r="J2" s="80"/>
      <c r="K2" s="80"/>
    </row>
    <row r="3" spans="1:17" ht="124.5" customHeight="1" x14ac:dyDescent="0.25">
      <c r="A3" s="62" t="s">
        <v>15</v>
      </c>
      <c r="B3" s="80"/>
      <c r="C3" s="80"/>
      <c r="D3" s="80"/>
      <c r="E3" s="80"/>
      <c r="F3" s="80"/>
      <c r="G3" s="80"/>
      <c r="H3" s="80"/>
      <c r="I3" s="80"/>
      <c r="J3" s="80"/>
      <c r="K3" s="80"/>
    </row>
  </sheetData>
  <sheetProtection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70" zoomScaleNormal="7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4" t="s">
        <v>16</v>
      </c>
      <c r="B1" s="85"/>
      <c r="C1" s="85"/>
      <c r="D1" s="85"/>
      <c r="E1" s="85"/>
      <c r="F1" s="85"/>
      <c r="G1" s="85"/>
      <c r="H1" s="85"/>
      <c r="I1" s="85"/>
      <c r="J1" s="85"/>
      <c r="K1" s="86"/>
      <c r="L1" s="19" t="s">
        <v>24</v>
      </c>
      <c r="M1" s="2">
        <f>Assurances!M1</f>
        <v>4665.6000000000004</v>
      </c>
      <c r="N1" s="20" t="s">
        <v>27</v>
      </c>
      <c r="O1" s="1">
        <v>0</v>
      </c>
      <c r="P1" s="21" t="s">
        <v>26</v>
      </c>
      <c r="Q1" s="9">
        <f>M1-SUM(O1+'Involvement of Parents'!O1+'Coordination and Integration'!O1+'Annual Parent Meeting'!O1+'Flexible Parent Meeting'!O1+'Staff Development'!O1+'Other Activity'!O1+Communication!O1+Accesssibility!O1+Barriers!O1)</f>
        <v>4665.6000000000004</v>
      </c>
    </row>
    <row r="2" spans="1:17" ht="409.5" customHeight="1" x14ac:dyDescent="0.2">
      <c r="A2" s="87" t="s">
        <v>37</v>
      </c>
      <c r="B2" s="70"/>
      <c r="C2" s="70"/>
      <c r="D2" s="70"/>
      <c r="E2" s="70"/>
      <c r="F2" s="70"/>
      <c r="G2" s="70"/>
      <c r="H2" s="70"/>
      <c r="I2" s="70"/>
      <c r="J2" s="70"/>
      <c r="K2" s="88"/>
    </row>
    <row r="3" spans="1:17" ht="360.75" customHeight="1" x14ac:dyDescent="0.2">
      <c r="A3" s="87" t="s">
        <v>17</v>
      </c>
      <c r="B3" s="70"/>
      <c r="C3" s="70"/>
      <c r="D3" s="70"/>
      <c r="E3" s="70"/>
      <c r="F3" s="70"/>
      <c r="G3" s="70"/>
      <c r="H3" s="70"/>
      <c r="I3" s="70"/>
      <c r="J3" s="70"/>
      <c r="K3" s="88"/>
    </row>
    <row r="4" spans="1:17" ht="123.75" customHeight="1" x14ac:dyDescent="0.2">
      <c r="A4" s="50" t="s">
        <v>34</v>
      </c>
      <c r="B4" s="89"/>
      <c r="C4" s="89"/>
      <c r="D4" s="89"/>
      <c r="E4" s="89"/>
      <c r="F4" s="89"/>
      <c r="G4" s="89"/>
      <c r="H4" s="89"/>
      <c r="I4" s="89"/>
      <c r="J4" s="89"/>
      <c r="K4" s="90"/>
    </row>
  </sheetData>
  <sheetProtection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3" zoomScale="80" zoomScaleNormal="80" workbookViewId="0">
      <selection activeCell="I16" sqref="I16"/>
    </sheetView>
  </sheetViews>
  <sheetFormatPr defaultRowHeight="15" x14ac:dyDescent="0.2"/>
  <cols>
    <col min="1" max="11" width="9.140625" style="6"/>
    <col min="12" max="12" width="12.85546875" style="6" customWidth="1"/>
    <col min="13" max="14" width="14.42578125" style="6" customWidth="1"/>
    <col min="15" max="15" width="9.7109375" style="6" bestFit="1" customWidth="1"/>
    <col min="16" max="16" width="11.42578125" style="6" customWidth="1"/>
    <col min="17" max="17" width="13.85546875" style="6" customWidth="1"/>
    <col min="18" max="16384" width="9.140625" style="6"/>
  </cols>
  <sheetData>
    <row r="1" spans="1:17" ht="42" customHeight="1" x14ac:dyDescent="0.25">
      <c r="A1" s="84" t="s">
        <v>18</v>
      </c>
      <c r="B1" s="85"/>
      <c r="C1" s="85"/>
      <c r="D1" s="85"/>
      <c r="E1" s="85"/>
      <c r="F1" s="85"/>
      <c r="G1" s="85"/>
      <c r="H1" s="85"/>
      <c r="I1" s="85"/>
      <c r="J1" s="85"/>
      <c r="K1" s="86"/>
      <c r="L1" s="19" t="s">
        <v>24</v>
      </c>
      <c r="M1" s="2">
        <f>Assurances!M1</f>
        <v>4665.6000000000004</v>
      </c>
      <c r="N1" s="20" t="s">
        <v>27</v>
      </c>
      <c r="O1" s="1">
        <v>0</v>
      </c>
      <c r="P1" s="21" t="s">
        <v>26</v>
      </c>
      <c r="Q1" s="9">
        <f>M1-SUM(O1+'Involvement of Parents'!O1+'Coordination and Integration'!O1+'Annual Parent Meeting'!O1+'Flexible Parent Meeting'!O1+'Building Capacity'!O1+'Other Activity'!O1+Communication!O1+Accesssibility!O1+Barriers!O1)</f>
        <v>4665.6000000000004</v>
      </c>
    </row>
    <row r="2" spans="1:17" ht="214.5" customHeight="1" x14ac:dyDescent="0.2">
      <c r="A2" s="87" t="s">
        <v>19</v>
      </c>
      <c r="B2" s="70"/>
      <c r="C2" s="70"/>
      <c r="D2" s="70"/>
      <c r="E2" s="70"/>
      <c r="F2" s="70"/>
      <c r="G2" s="70"/>
      <c r="H2" s="70"/>
      <c r="I2" s="70"/>
      <c r="J2" s="70"/>
      <c r="K2" s="88"/>
    </row>
    <row r="3" spans="1:17" ht="375" customHeight="1" x14ac:dyDescent="0.2">
      <c r="A3" s="50" t="s">
        <v>43</v>
      </c>
      <c r="B3" s="89"/>
      <c r="C3" s="89"/>
      <c r="D3" s="89"/>
      <c r="E3" s="89"/>
      <c r="F3" s="89"/>
      <c r="G3" s="89"/>
      <c r="H3" s="89"/>
      <c r="I3" s="89"/>
      <c r="J3" s="89"/>
      <c r="K3" s="90"/>
    </row>
  </sheetData>
  <sheetProtection selectLockedCells="1"/>
  <mergeCells count="3">
    <mergeCell ref="A1:K1"/>
    <mergeCell ref="A2:K2"/>
    <mergeCell ref="A3: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A2" sqref="A2:K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1" t="s">
        <v>20</v>
      </c>
      <c r="B1" s="92"/>
      <c r="C1" s="92"/>
      <c r="D1" s="92"/>
      <c r="E1" s="92"/>
      <c r="F1" s="92"/>
      <c r="G1" s="92"/>
      <c r="H1" s="92"/>
      <c r="I1" s="92"/>
      <c r="J1" s="92"/>
      <c r="K1" s="93"/>
      <c r="L1" s="19" t="s">
        <v>24</v>
      </c>
      <c r="M1" s="2">
        <f>Assurances!M1</f>
        <v>4665.6000000000004</v>
      </c>
      <c r="N1" s="20" t="s">
        <v>27</v>
      </c>
      <c r="O1" s="1">
        <v>0</v>
      </c>
      <c r="P1" s="21" t="s">
        <v>26</v>
      </c>
      <c r="Q1" s="9">
        <f>M1-SUM(O1+'Involvement of Parents'!O1+'Annual Parent Meeting'!O1+'Coordination and Integration'!O1+'Flexible Parent Meeting'!O1+'Building Capacity'!O1+'Staff Development'!O1+Communication!O1+Accesssibility!O1+Barriers!O1)</f>
        <v>4665.6000000000004</v>
      </c>
    </row>
    <row r="2" spans="1:17" ht="245.25" customHeight="1" x14ac:dyDescent="0.2">
      <c r="A2" s="50" t="s">
        <v>42</v>
      </c>
      <c r="B2" s="51"/>
      <c r="C2" s="51"/>
      <c r="D2" s="51"/>
      <c r="E2" s="51"/>
      <c r="F2" s="51"/>
      <c r="G2" s="51"/>
      <c r="H2" s="51"/>
      <c r="I2" s="51"/>
      <c r="J2" s="51"/>
      <c r="K2" s="52"/>
    </row>
    <row r="7" spans="1:17" x14ac:dyDescent="0.2">
      <c r="A7" s="25"/>
    </row>
  </sheetData>
  <sheetProtection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3" zoomScale="90" zoomScaleNormal="90" workbookViewId="0">
      <selection activeCell="A3" sqref="A3:K3"/>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9.7109375" style="6" bestFit="1" customWidth="1"/>
    <col min="16" max="16" width="14.28515625" style="6" customWidth="1"/>
    <col min="17" max="17" width="15.140625" style="6" customWidth="1"/>
    <col min="18" max="16384" width="9.140625" style="6"/>
  </cols>
  <sheetData>
    <row r="1" spans="1:17" ht="42" customHeight="1" x14ac:dyDescent="0.25">
      <c r="A1" s="84" t="s">
        <v>21</v>
      </c>
      <c r="B1" s="85"/>
      <c r="C1" s="85"/>
      <c r="D1" s="85"/>
      <c r="E1" s="85"/>
      <c r="F1" s="85"/>
      <c r="G1" s="85"/>
      <c r="H1" s="85"/>
      <c r="I1" s="85"/>
      <c r="J1" s="85"/>
      <c r="K1" s="86"/>
      <c r="L1" s="24" t="s">
        <v>24</v>
      </c>
      <c r="M1" s="2">
        <f>Assurances!M1</f>
        <v>4665.6000000000004</v>
      </c>
      <c r="N1" s="20" t="s">
        <v>27</v>
      </c>
      <c r="O1" s="1">
        <v>0</v>
      </c>
      <c r="P1" s="21" t="s">
        <v>26</v>
      </c>
      <c r="Q1" s="9">
        <f>M1-SUM(O1+'Involvement of Parents'!O1+'Coordination and Integration'!O1+'Annual Parent Meeting'!O1+'Flexible Parent Meeting'!O1+'Building Capacity'!O1+'Staff Development'!O1+'Other Activity'!O1+Accesssibility!O1+Barriers!O1)</f>
        <v>4665.6000000000004</v>
      </c>
    </row>
    <row r="2" spans="1:17" ht="271.5" customHeight="1" x14ac:dyDescent="0.2">
      <c r="A2" s="87" t="s">
        <v>39</v>
      </c>
      <c r="B2" s="70"/>
      <c r="C2" s="70"/>
      <c r="D2" s="70"/>
      <c r="E2" s="70"/>
      <c r="F2" s="70"/>
      <c r="G2" s="70"/>
      <c r="H2" s="70"/>
      <c r="I2" s="70"/>
      <c r="J2" s="70"/>
      <c r="K2" s="88"/>
    </row>
    <row r="3" spans="1:17" ht="216" customHeight="1" x14ac:dyDescent="0.2">
      <c r="A3" s="87" t="s">
        <v>41</v>
      </c>
      <c r="B3" s="70"/>
      <c r="C3" s="70"/>
      <c r="D3" s="70"/>
      <c r="E3" s="70"/>
      <c r="F3" s="70"/>
      <c r="G3" s="70"/>
      <c r="H3" s="70"/>
      <c r="I3" s="70"/>
      <c r="J3" s="70"/>
      <c r="K3" s="88"/>
    </row>
    <row r="4" spans="1:17" ht="409.6" customHeight="1" x14ac:dyDescent="0.2">
      <c r="A4" s="50" t="s">
        <v>38</v>
      </c>
      <c r="B4" s="89"/>
      <c r="C4" s="89"/>
      <c r="D4" s="89"/>
      <c r="E4" s="89"/>
      <c r="F4" s="89"/>
      <c r="G4" s="89"/>
      <c r="H4" s="89"/>
      <c r="I4" s="89"/>
      <c r="J4" s="89"/>
      <c r="K4" s="90"/>
    </row>
  </sheetData>
  <sheetProtection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Melanie L. Hill</cp:lastModifiedBy>
  <cp:lastPrinted>2018-04-16T17:43:06Z</cp:lastPrinted>
  <dcterms:created xsi:type="dcterms:W3CDTF">2018-04-16T16:19:55Z</dcterms:created>
  <dcterms:modified xsi:type="dcterms:W3CDTF">2018-10-04T15:33:19Z</dcterms:modified>
</cp:coreProperties>
</file>