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9440" windowHeight="11040" tabRatio="952" firstSheet="3"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4562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<sst xmlns="http://schemas.openxmlformats.org/spreadsheetml/2006/main" count="82" uniqueCount="53">
  <si>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</si>
  <si>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</si>
  <si>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</si>
  <si>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</si>
  <si>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</si>
  <si>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</si>
  <si>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</si>
  <si>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</si>
  <si>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</si>
  <si>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</si>
  <si>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</si>
  <si>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</si>
  <si>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</si>
  <si>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</si>
  <si>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</si>
  <si>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</si>
  <si>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</si>
  <si>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</si>
  <si>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</si>
  <si>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</si>
  <si>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</si>
  <si>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</si>
  <si>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</si>
  <si>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</si>
  <si>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</si>
  <si>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</si>
  <si>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</si>
  <si>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</si>
  <si>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</si>
  <si>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</si>
  <si>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</si>
  <si>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</si>
  <si>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</si>
  <si>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</si>
  <si>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</si>
  <si>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</si>
  <si>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</si>
  <si>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</si>
  <si>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</si>
  <si>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</si>
  <si>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</si>
  <si>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</si>
  <si>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</si>
  <si>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</si>
  <si>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</si>
  <si>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</si>
  <si>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</si>
  <si>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</si>
  <si>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</si>
  <si>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School Name: Mango Elementary</t>
  </si>
  <si>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</si>
  <si>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Grandparent Breakfast
 Math Night/Event:
Increase parental awareness of state standards and math curriculum expectations. Provide parents with academic activities and strategies to work with their child at home.
Strategies for Home Learning
</t>
  </si>
  <si>
    <t> Academic Parent Teacher Team staff training 
 Effective Problem Solving Techniques
 Welcoming Front Office
 Moving Parent Involvement to “Top Priority”
 The Parent Teacher Home Visit Project
 Book studies resources for teachers:
• Leader in Me
• The 7 Habits of Highly Effective People
•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</si>
</sst>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view="pageBreakPreview" zoomScale="60" zoomScaleNormal="100" workbookViewId="0">
      <selection activeCell="P1" sqref="P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7.7109375" style="6" bestFit="1" customWidth="1"/>
    <col min="16" max="16" width="12.42578125" style="6" customWidth="1"/>
    <col min="17" max="17" width="17.28515625" style="6" bestFit="1" customWidth="1"/>
    <col min="18" max="16384" width="9.140625" style="6"/>
  </cols>
  <sheetData>
    <row r="1" spans="1:17" ht="42" customHeight="1" x14ac:dyDescent="0.25">
      <c r="A1" s="49" t="s">
        <v>49</v>
      </c>
      <c r="B1" s="50"/>
      <c r="C1" s="50"/>
      <c r="D1" s="50"/>
      <c r="E1" s="50"/>
      <c r="F1" s="50"/>
      <c r="G1" s="50"/>
      <c r="H1" s="50"/>
      <c r="I1" s="50"/>
      <c r="J1" s="50"/>
      <c r="K1" s="51"/>
      <c r="L1" s="3" t="s">
        <v>29</v>
      </c>
      <c r="M1" s="1">
        <v>4008</v>
      </c>
      <c r="N1" s="4" t="s">
        <v>30</v>
      </c>
      <c r="O1" s="2">
        <f>'Involvement of Parents'!O1+'Coordination and Integration'!O1+'Annual Parent Meeting'!O1+'Flexible Parent Meeting'!O1+'Building Capacity'!O1+'Staff Development'!O1+'Other Activity'!O1+Accesssibility!O1+Communication!O1+Barriers!O1</f>
        <v>2450</v>
      </c>
      <c r="P1" s="5" t="s">
        <v>31</v>
      </c>
      <c r="Q1" s="9">
        <f>M1-O1</f>
        <v>1558</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33</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26</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27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28</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view="pageBreakPreview" zoomScale="60" zoomScaleNormal="100" workbookViewId="0">
      <selection activeCell="P1" sqref="P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3" t="s">
        <v>24</v>
      </c>
      <c r="B1" s="84"/>
      <c r="C1" s="84"/>
      <c r="D1" s="84"/>
      <c r="E1" s="84"/>
      <c r="F1" s="84"/>
      <c r="G1" s="84"/>
      <c r="H1" s="84"/>
      <c r="I1" s="84"/>
      <c r="J1" s="84"/>
      <c r="K1" s="85"/>
      <c r="L1" s="19" t="s">
        <v>29</v>
      </c>
      <c r="M1" s="2">
        <f>Assurances!M1</f>
        <v>4008</v>
      </c>
      <c r="N1" s="20" t="s">
        <v>32</v>
      </c>
      <c r="O1" s="1">
        <v>0</v>
      </c>
      <c r="P1" s="21" t="s">
        <v>31</v>
      </c>
      <c r="Q1" s="9">
        <f>M1-SUM(O1+'Involvement of Parents'!O1+'Coordination and Integration'!O1+'Annual Parent Meeting'!O1+'Flexible Parent Meeting'!O1+'Building Capacity'!O1+'Staff Development'!O1+'Other Activity'!O1+Communication!O1+Barriers!O1)</f>
        <v>1558</v>
      </c>
    </row>
    <row r="2" spans="1:17" ht="246.75" customHeight="1" x14ac:dyDescent="0.25">
      <c r="A2" s="86" t="s">
        <v>46</v>
      </c>
      <c r="B2" s="87"/>
      <c r="C2" s="87"/>
      <c r="D2" s="87"/>
      <c r="E2" s="87"/>
      <c r="F2" s="87"/>
      <c r="G2" s="87"/>
      <c r="H2" s="87"/>
      <c r="I2" s="87"/>
      <c r="J2" s="87"/>
      <c r="K2" s="88"/>
    </row>
    <row r="3" spans="1:17" ht="272.25" customHeight="1" x14ac:dyDescent="0.25">
      <c r="A3" s="64" t="s">
        <v>47</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topLeftCell="C1" zoomScale="60" zoomScaleNormal="100"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3" t="s">
        <v>25</v>
      </c>
      <c r="B1" s="84"/>
      <c r="C1" s="84"/>
      <c r="D1" s="84"/>
      <c r="E1" s="84"/>
      <c r="F1" s="84"/>
      <c r="G1" s="84"/>
      <c r="H1" s="84"/>
      <c r="I1" s="84"/>
      <c r="J1" s="84"/>
      <c r="K1" s="85"/>
      <c r="L1" s="19" t="s">
        <v>29</v>
      </c>
      <c r="M1" s="2">
        <f>Assurances!M1</f>
        <v>4008</v>
      </c>
      <c r="N1" s="20" t="s">
        <v>32</v>
      </c>
      <c r="O1" s="1">
        <v>0</v>
      </c>
      <c r="P1" s="21" t="s">
        <v>31</v>
      </c>
      <c r="Q1" s="9">
        <f>M1-SUM(O1+'Involvement of Parents'!O1+'Coordination and Integration'!O1+'Annual Parent Meeting'!O1+'Flexible Parent Meeting'!O1+'Building Capacity'!O1+'Staff Development'!O1+'Other Activity'!O1+Communication!O1+Accesssibility!O1)</f>
        <v>1558</v>
      </c>
    </row>
    <row r="2" spans="1:17" ht="244.5" customHeight="1" x14ac:dyDescent="0.2">
      <c r="A2" s="64" t="s">
        <v>48</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10" workbookViewId="0">
      <selection activeCell="O1" sqref="O1"/>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4008</v>
      </c>
      <c r="N1" s="12" t="s">
        <v>32</v>
      </c>
      <c r="O1" s="11">
        <v>150</v>
      </c>
      <c r="P1" s="13" t="s">
        <v>31</v>
      </c>
      <c r="Q1" s="17">
        <f>M1-SUM(O1+'Coordination and Integration'!O1+'Annual Parent Meeting'!O1+'Flexible Parent Meeting'!O1+'Building Capacity'!O1+'Staff Development'!O1+'Other Activity'!O1+Communication!O1+Accesssibility!O1+Barriers!O1)</f>
        <v>1558</v>
      </c>
    </row>
    <row r="2" spans="1:17" ht="395.25" customHeight="1" x14ac:dyDescent="0.25">
      <c r="A2" s="41" t="s">
        <v>34</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view="pageBreakPreview" zoomScale="60" zoomScaleNormal="100" workbookViewId="0">
      <selection activeCell="C5" sqref="C5:K5"/>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29</v>
      </c>
      <c r="M1" s="2">
        <f>Assurances!M1</f>
        <v>4008</v>
      </c>
      <c r="N1" s="4" t="s">
        <v>32</v>
      </c>
      <c r="O1" s="1">
        <v>0</v>
      </c>
      <c r="P1" s="18" t="s">
        <v>31</v>
      </c>
      <c r="Q1" s="9">
        <f>M1-SUM(O1+'Involvement of Parents'!O1+'Annual Parent Meeting'!O1+'Flexible Parent Meeting'!O1+'Building Capacity'!O1+'Staff Development'!O1+'Other Activity'!O1+Communication!O1+Accesssibility!O1+Barriers!O1)</f>
        <v>1558</v>
      </c>
    </row>
    <row r="2" spans="1:17" ht="56.25" customHeight="1" x14ac:dyDescent="0.25">
      <c r="A2" s="69" t="s">
        <v>10</v>
      </c>
      <c r="B2" s="69"/>
      <c r="C2" s="69"/>
      <c r="D2" s="69"/>
      <c r="E2" s="69"/>
      <c r="F2" s="69"/>
      <c r="G2" s="69"/>
      <c r="H2" s="69"/>
      <c r="I2" s="69"/>
      <c r="J2" s="69"/>
      <c r="K2" s="69"/>
    </row>
    <row r="3" spans="1:17" ht="18" x14ac:dyDescent="0.25">
      <c r="A3" s="70" t="s">
        <v>11</v>
      </c>
      <c r="B3" s="70"/>
      <c r="C3" s="70" t="s">
        <v>35</v>
      </c>
      <c r="D3" s="70"/>
      <c r="E3" s="70"/>
      <c r="F3" s="70"/>
      <c r="G3" s="70"/>
      <c r="H3" s="70"/>
      <c r="I3" s="70"/>
      <c r="J3" s="70"/>
      <c r="K3" s="70"/>
    </row>
    <row r="4" spans="1:17" ht="180.75" customHeight="1" x14ac:dyDescent="0.25">
      <c r="A4" s="71" t="s">
        <v>12</v>
      </c>
      <c r="B4" s="71"/>
      <c r="C4" s="41" t="s">
        <v>36</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t="s">
        <v>13</v>
      </c>
      <c r="B6" s="80"/>
      <c r="C6" s="41" t="s">
        <v>37</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38</v>
      </c>
      <c r="B8" s="74"/>
      <c r="C8" s="29" t="s">
        <v>39</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00"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29</v>
      </c>
      <c r="M1" s="2">
        <f>Assurances!M1</f>
        <v>4008</v>
      </c>
      <c r="N1" s="20" t="s">
        <v>32</v>
      </c>
      <c r="O1" s="1">
        <v>300</v>
      </c>
      <c r="P1" s="21" t="s">
        <v>31</v>
      </c>
      <c r="Q1" s="9">
        <f>M1-SUM(O1+'Involvement of Parents'!O1+'Coordination and Integration'!O1+'Flexible Parent Meeting'!O1+'Building Capacity'!O1+'Staff Development'!O1+'Other Activity'!O1+Communication!O1+Accesssibility!O1+Barriers!O1)</f>
        <v>1558</v>
      </c>
    </row>
    <row r="2" spans="1:17" ht="249" customHeight="1" x14ac:dyDescent="0.25">
      <c r="A2" s="41" t="s">
        <v>40</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view="pageBreakPreview" zoomScale="60" zoomScaleNormal="10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15</v>
      </c>
      <c r="B1" s="81"/>
      <c r="C1" s="81"/>
      <c r="D1" s="81"/>
      <c r="E1" s="81"/>
      <c r="F1" s="81"/>
      <c r="G1" s="81"/>
      <c r="H1" s="81"/>
      <c r="I1" s="81"/>
      <c r="J1" s="81"/>
      <c r="K1" s="81"/>
      <c r="L1" s="19" t="s">
        <v>29</v>
      </c>
      <c r="M1" s="2">
        <f>Assurances!M1</f>
        <v>4008</v>
      </c>
      <c r="N1" s="22" t="s">
        <v>32</v>
      </c>
      <c r="O1" s="1"/>
      <c r="P1" s="23" t="s">
        <v>31</v>
      </c>
      <c r="Q1" s="9">
        <f>M1-SUM(O1+'Involvement of Parents'!O1+'Coordination and Integration'!O1+'Annual Parent Meeting'!O1+'Building Capacity'!O1+'Staff Development'!O1+'Other Activity'!O1+Communication!O1+Accesssibility!O1+Barriers!O1)</f>
        <v>1558</v>
      </c>
    </row>
    <row r="2" spans="1:17" ht="103.5" customHeight="1" x14ac:dyDescent="0.25">
      <c r="A2" s="41" t="s">
        <v>41</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view="pageBreakPreview" zoomScale="60"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3" t="s">
        <v>17</v>
      </c>
      <c r="B1" s="84"/>
      <c r="C1" s="84"/>
      <c r="D1" s="84"/>
      <c r="E1" s="84"/>
      <c r="F1" s="84"/>
      <c r="G1" s="84"/>
      <c r="H1" s="84"/>
      <c r="I1" s="84"/>
      <c r="J1" s="84"/>
      <c r="K1" s="85"/>
      <c r="L1" s="19" t="s">
        <v>29</v>
      </c>
      <c r="M1" s="2">
        <f>Assurances!M1</f>
        <v>4008</v>
      </c>
      <c r="N1" s="20" t="s">
        <v>32</v>
      </c>
      <c r="O1" s="1">
        <v>1500</v>
      </c>
      <c r="P1" s="21" t="s">
        <v>31</v>
      </c>
      <c r="Q1" s="9">
        <f>M1-SUM(O1+'Involvement of Parents'!O1+'Coordination and Integration'!O1+'Annual Parent Meeting'!O1+'Flexible Parent Meeting'!O1+'Staff Development'!O1+'Other Activity'!O1+Communication!O1+Accesssibility!O1+Barriers!O1)</f>
        <v>1558</v>
      </c>
    </row>
    <row r="2" spans="1:17" ht="409.5" customHeight="1" x14ac:dyDescent="0.2">
      <c r="A2" s="86" t="s">
        <v>51</v>
      </c>
      <c r="B2" s="87"/>
      <c r="C2" s="87"/>
      <c r="D2" s="87"/>
      <c r="E2" s="87"/>
      <c r="F2" s="87"/>
      <c r="G2" s="87"/>
      <c r="H2" s="87"/>
      <c r="I2" s="87"/>
      <c r="J2" s="87"/>
      <c r="K2" s="88"/>
    </row>
    <row r="3" spans="1:17" ht="360.75" customHeight="1" x14ac:dyDescent="0.2">
      <c r="A3" s="86" t="s">
        <v>18</v>
      </c>
      <c r="B3" s="87"/>
      <c r="C3" s="87"/>
      <c r="D3" s="87"/>
      <c r="E3" s="87"/>
      <c r="F3" s="87"/>
      <c r="G3" s="87"/>
      <c r="H3" s="87"/>
      <c r="I3" s="87"/>
      <c r="J3" s="87"/>
      <c r="K3" s="88"/>
    </row>
    <row r="4" spans="1:17" ht="123.75" customHeight="1" x14ac:dyDescent="0.2">
      <c r="A4" s="64" t="s">
        <v>42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view="pageBreakPreview" zoomScale="60" zoomScaleNormal="10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1" style="6" bestFit="1" customWidth="1"/>
    <col min="16" max="16" width="11.42578125" style="6" customWidth="1"/>
    <col min="17" max="17" width="13.85546875" style="6" customWidth="1"/>
    <col min="18" max="16384" width="9.140625" style="6"/>
  </cols>
  <sheetData>
    <row r="1" spans="1:17" ht="42" customHeight="1" x14ac:dyDescent="0.25">
      <c r="A1" s="83" t="s">
        <v>19</v>
      </c>
      <c r="B1" s="84"/>
      <c r="C1" s="84"/>
      <c r="D1" s="84"/>
      <c r="E1" s="84"/>
      <c r="F1" s="84"/>
      <c r="G1" s="84"/>
      <c r="H1" s="84"/>
      <c r="I1" s="84"/>
      <c r="J1" s="84"/>
      <c r="K1" s="85"/>
      <c r="L1" s="19" t="s">
        <v>29</v>
      </c>
      <c r="M1" s="2">
        <f>Assurances!M1</f>
        <v>4008</v>
      </c>
      <c r="N1" s="20" t="s">
        <v>32</v>
      </c>
      <c r="O1" s="1">
        <v>500</v>
      </c>
      <c r="P1" s="21" t="s">
        <v>31</v>
      </c>
      <c r="Q1" s="9">
        <f>M1-SUM(O1+'Involvement of Parents'!O1+'Coordination and Integration'!O1+'Annual Parent Meeting'!O1+'Flexible Parent Meeting'!O1+'Building Capacity'!O1+'Other Activity'!O1+Communication!O1+Accesssibility!O1+Barriers!O1)</f>
        <v>1558</v>
      </c>
    </row>
    <row r="2" spans="1:17" ht="214.5" customHeight="1" x14ac:dyDescent="0.2">
      <c r="A2" s="86" t="s">
        <v>20</v>
      </c>
      <c r="B2" s="87"/>
      <c r="C2" s="87"/>
      <c r="D2" s="87"/>
      <c r="E2" s="87"/>
      <c r="F2" s="87"/>
      <c r="G2" s="87"/>
      <c r="H2" s="87"/>
      <c r="I2" s="87"/>
      <c r="J2" s="87"/>
      <c r="K2" s="88"/>
    </row>
    <row r="3" spans="1:17" ht="354" customHeight="1" x14ac:dyDescent="0.2">
      <c r="A3" s="86" t="s">
        <v>52</v>
      </c>
      <c r="B3" s="87"/>
      <c r="C3" s="87"/>
      <c r="D3" s="87"/>
      <c r="E3" s="87"/>
      <c r="F3" s="87"/>
      <c r="G3" s="87"/>
      <c r="H3" s="87"/>
      <c r="I3" s="87"/>
      <c r="J3" s="87"/>
      <c r="K3" s="88"/>
    </row>
    <row r="4" spans="1:17" ht="375" customHeight="1" x14ac:dyDescent="0.2">
      <c r="A4" s="64"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view="pageBreakPreview" zoomScale="60" zoomScaleNormal="10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21</v>
      </c>
      <c r="B1" s="92"/>
      <c r="C1" s="92"/>
      <c r="D1" s="92"/>
      <c r="E1" s="92"/>
      <c r="F1" s="92"/>
      <c r="G1" s="92"/>
      <c r="H1" s="92"/>
      <c r="I1" s="92"/>
      <c r="J1" s="92"/>
      <c r="K1" s="93"/>
      <c r="L1" s="19" t="s">
        <v>29</v>
      </c>
      <c r="M1" s="2">
        <f>Assurances!M1</f>
        <v>4008</v>
      </c>
      <c r="N1" s="20" t="s">
        <v>32</v>
      </c>
      <c r="O1" s="1">
        <v>0</v>
      </c>
      <c r="P1" s="21" t="s">
        <v>31</v>
      </c>
      <c r="Q1" s="9">
        <f>M1-SUM(O1+'Involvement of Parents'!O1+'Annual Parent Meeting'!O1+'Coordination and Integration'!O1+'Flexible Parent Meeting'!O1+'Building Capacity'!O1+'Staff Development'!O1+Communication!O1+Accesssibility!O1+Barriers!O1)</f>
        <v>1558</v>
      </c>
    </row>
    <row r="2" spans="1:17" ht="245.25" customHeight="1" x14ac:dyDescent="0.2">
      <c r="A2" s="64" t="s">
        <v>44</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pageSetup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view="pageBreakPreview" zoomScale="60" zoomScaleNormal="100" workbookViewId="0">
      <selection activeCell="A2" sqref="A2:K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3" t="s">
        <v>22</v>
      </c>
      <c r="B1" s="84"/>
      <c r="C1" s="84"/>
      <c r="D1" s="84"/>
      <c r="E1" s="84"/>
      <c r="F1" s="84"/>
      <c r="G1" s="84"/>
      <c r="H1" s="84"/>
      <c r="I1" s="84"/>
      <c r="J1" s="84"/>
      <c r="K1" s="85"/>
      <c r="L1" s="24" t="s">
        <v>29</v>
      </c>
      <c r="M1" s="2">
        <f>Assurances!M1</f>
        <v>4008</v>
      </c>
      <c r="N1" s="20" t="s">
        <v>32</v>
      </c>
      <c r="O1" s="1">
        <v>0</v>
      </c>
      <c r="P1" s="21" t="s">
        <v>31</v>
      </c>
      <c r="Q1" s="9">
        <f>M1-SUM(O1+'Involvement of Parents'!O1+'Coordination and Integration'!O1+'Annual Parent Meeting'!O1+'Flexible Parent Meeting'!O1+'Building Capacity'!O1+'Staff Development'!O1+'Other Activity'!O1+Accesssibility!O1+Barriers!O1)</f>
        <v>1558</v>
      </c>
    </row>
    <row r="2" spans="1:17" ht="271.5" customHeight="1" x14ac:dyDescent="0.2">
      <c r="A2" s="86" t="s">
        <v>50</v>
      </c>
      <c r="B2" s="87"/>
      <c r="C2" s="87"/>
      <c r="D2" s="87"/>
      <c r="E2" s="87"/>
      <c r="F2" s="87"/>
      <c r="G2" s="87"/>
      <c r="H2" s="87"/>
      <c r="I2" s="87"/>
      <c r="J2" s="87"/>
      <c r="K2" s="88"/>
    </row>
    <row r="3" spans="1:17" ht="216" customHeight="1" x14ac:dyDescent="0.2">
      <c r="A3" s="86" t="s">
        <v>23</v>
      </c>
      <c r="B3" s="87"/>
      <c r="C3" s="87"/>
      <c r="D3" s="87"/>
      <c r="E3" s="87"/>
      <c r="F3" s="87"/>
      <c r="G3" s="87"/>
      <c r="H3" s="87"/>
      <c r="I3" s="87"/>
      <c r="J3" s="87"/>
      <c r="K3" s="88"/>
    </row>
    <row r="4" spans="1:17" ht="234" customHeight="1" x14ac:dyDescent="0.2">
      <c r="A4" s="64" t="s">
        <v>45</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2018-09-06T14:21:46Z</cp:lastPrinted>
  <dcterms:created xsi:type="dcterms:W3CDTF">2018-04-16T16:19:55Z</dcterms:created>
  <dcterms:modified xsi:type="dcterms:W3CDTF">2018-10-08T14:38:56Z</dcterms:modified>
</cp:coreProperties>
</file>