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rawdyl\Downloads\"/>
    </mc:Choice>
  </mc:AlternateContent>
  <bookViews>
    <workbookView xWindow="0" yWindow="0" windowWidth="20490" windowHeight="7620" tabRatio="952" firstSheet="4" activeTab="6"/>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<sst xmlns="http://schemas.openxmlformats.org/spreadsheetml/2006/main" count="83" uniqueCount="54">
  <si>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</si>
  <si>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</si>
  <si>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</si>
  <si>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</si>
  <si>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</si>
  <si>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</si>
  <si>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</si>
  <si>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</si>
  <si>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</si>
  <si>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</si>
  <si>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</si>
  <si>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</si>
  <si>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</si>
  <si>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iPeeps</t>
  </si>
  <si>
    <t>Head Start</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</si>
  <si>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</si>
  <si>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</si>
  <si>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</si>
  <si>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</si>
  <si>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</si>
  <si>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</si>
  <si>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</si>
  <si>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</si>
  <si>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</si>
  <si>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</si>
  <si>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</si>
  <si>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</si>
  <si>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</si>
  <si>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</si>
  <si>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</si>
  <si>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</si>
  <si>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</si>
  <si>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</si>
  <si>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</si>
  <si>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</si>
  <si>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</si>
  <si>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</si>
  <si>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iPeeps program will hold an informational meeting on learning activities for parents to help their children at home. Included are literacy activities to promote academic achievement and activities to help students become independent learners.
</t>
    </r>
    <r>
      <rPr>
        <b/>
        <sz val="11"/>
        <color rgb="FF0070C0"/>
        <rFont val="Arial"/>
        <family val="2"/>
      </rPr>
      <t>Keep on File</t>
    </r>
    <r>
      <rPr>
        <sz val="11"/>
        <color rgb="FF0070C0"/>
        <rFont val="Arial"/>
        <family val="2"/>
      </rPr>
      <t xml:space="preserve">
 Advertisement-Invitation
 Agenda 
 Attendance-Sign-in sheet</t>
    </r>
    <r>
      <rPr>
        <sz val="11"/>
        <color theme="1"/>
        <rFont val="Arial"/>
        <family val="2"/>
      </rPr>
      <t xml:space="preserve">  </t>
    </r>
  </si>
  <si>
    <r>
      <t xml:space="preserve">The Head Start Program and HS Social Worker will plan monthly parent meetings.  Agendas will involve information on nutrition and curriculum expectations.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 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</si>
  <si>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</si>
  <si>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</si>
  <si>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</si>
  <si>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</si>
  <si>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</si>
  <si>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</si>
  <si>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</si>
  <si>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</si>
  <si>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</si>
  <si>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West Shore Elementary</t>
  </si>
  <si>
    <r>
      <rPr>
        <b/>
        <sz val="12"/>
        <color theme="1"/>
        <rFont val="Arial"/>
        <family val="2"/>
      </rPr>
      <t>PROFESSIONAL DEVELOPMENT AND/OR PROFESSIONAL LEARNING COMMUNITY ACTIVITIES</t>
    </r>
    <r>
      <rPr>
        <sz val="12"/>
        <color theme="1"/>
        <rFont val="Arial"/>
        <family val="2"/>
      </rPr>
      <t xml:space="preserve">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</si>
  <si>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t>The school will offer activities that will build the capacity for meaningful parent/family involvement.
 Curriculum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Breakfast
 Data Sharing Breakfast
Increase parental awareness of state standards and math curriculum expectations. Provide parents with academic activities and strategies to work with their child at home.
Strategies for Home Learning</t>
  </si>
  <si>
    <r>
      <t xml:space="preserve">How other activities, such as the parent resource center, the school will conduct to encourage and support parents and families in more meaningful engagement in the education of their child(ren)? [ESEA Section 1116] 
 School /News Letter
</t>
    </r>
    <r>
      <rPr>
        <b/>
        <sz val="12"/>
        <color rgb="FFFF0000"/>
        <rFont val="Arial"/>
        <family val="2"/>
      </rPr>
      <t>e-Box Upload for one of the following:</t>
    </r>
    <r>
      <rPr>
        <sz val="12"/>
        <color rgb="FFFF0000"/>
        <rFont val="Arial"/>
        <family val="2"/>
      </rPr>
      <t xml:space="preserve">
 Advertisement
 Newsletter
 Pictures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</si>
  <si>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SAC/PTA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</si>
  <si>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Newsletters                                                                                                                                                     Communication Folder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</si>
</sst>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sz val="11"/>
      <color rgb="FF0070C0"/>
      <name val="Arial"/>
      <family val="2"/>
    </font>
    <font>
      <sz val="11"/>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4">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44" fontId="18" fillId="0" borderId="12" xfId="1" applyFont="1" applyBorder="1" applyAlignment="1" applyProtection="1">
      <alignment horizontal="left" vertical="center"/>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10" sqref="A10:K10"/>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48</v>
      </c>
      <c r="B1" s="50"/>
      <c r="C1" s="50"/>
      <c r="D1" s="50"/>
      <c r="E1" s="50"/>
      <c r="F1" s="50"/>
      <c r="G1" s="50"/>
      <c r="H1" s="50"/>
      <c r="I1" s="50"/>
      <c r="J1" s="50"/>
      <c r="K1" s="51"/>
      <c r="L1" s="3" t="s">
        <v>29</v>
      </c>
      <c r="M1" s="1">
        <v>2000</v>
      </c>
      <c r="N1" s="4" t="s">
        <v>30</v>
      </c>
      <c r="O1" s="2">
        <f>'Involvement of Parents'!O1+'Coordination and Integration'!O1+'Annual Parent Meeting'!O1+'Flexible Parent Meeting'!O1+'Building Capacity'!O1+'Staff Development'!O1+'Other Activity'!O1+Accesssibility!O1+Communication!O1+Barriers!O1</f>
        <v>2000</v>
      </c>
      <c r="P1" s="5" t="s">
        <v>31</v>
      </c>
      <c r="Q1" s="9">
        <f>M1-O1</f>
        <v>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33</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27</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47</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28</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25</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Activity'!O1+Communication!O1+Barriers!O1)</f>
        <v>0</v>
      </c>
    </row>
    <row r="2" spans="1:17" ht="246.75" customHeight="1" x14ac:dyDescent="0.25">
      <c r="A2" s="86" t="s">
        <v>44</v>
      </c>
      <c r="B2" s="87"/>
      <c r="C2" s="87"/>
      <c r="D2" s="87"/>
      <c r="E2" s="87"/>
      <c r="F2" s="87"/>
      <c r="G2" s="87"/>
      <c r="H2" s="87"/>
      <c r="I2" s="87"/>
      <c r="J2" s="87"/>
      <c r="K2" s="88"/>
    </row>
    <row r="3" spans="1:17" ht="272.25" customHeight="1" x14ac:dyDescent="0.25">
      <c r="A3" s="64" t="s">
        <v>45</v>
      </c>
      <c r="B3" s="89"/>
      <c r="C3" s="89"/>
      <c r="D3" s="89"/>
      <c r="E3" s="89"/>
      <c r="F3" s="89"/>
      <c r="G3" s="89"/>
      <c r="H3" s="89"/>
      <c r="I3" s="89"/>
      <c r="J3" s="89"/>
      <c r="K3" s="90"/>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3" t="s">
        <v>26</v>
      </c>
      <c r="B1" s="84"/>
      <c r="C1" s="84"/>
      <c r="D1" s="84"/>
      <c r="E1" s="84"/>
      <c r="F1" s="84"/>
      <c r="G1" s="84"/>
      <c r="H1" s="84"/>
      <c r="I1" s="84"/>
      <c r="J1" s="84"/>
      <c r="K1" s="85"/>
      <c r="L1" s="19" t="s">
        <v>29</v>
      </c>
      <c r="M1" s="2">
        <f>Assurances!M1</f>
        <v>2000</v>
      </c>
      <c r="N1" s="20" t="s">
        <v>32</v>
      </c>
      <c r="O1" s="1"/>
      <c r="P1" s="21" t="s">
        <v>31</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64" t="s">
        <v>46</v>
      </c>
      <c r="B2" s="89"/>
      <c r="C2" s="89"/>
      <c r="D2" s="89"/>
      <c r="E2" s="89"/>
      <c r="F2" s="89"/>
      <c r="G2" s="89"/>
      <c r="H2" s="89"/>
      <c r="I2" s="89"/>
      <c r="J2" s="89"/>
      <c r="K2" s="90"/>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topLeftCell="A4"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2" sqref="O2"/>
    </sheetView>
  </sheetViews>
  <sheetFormatPr defaultRowHeight="15" x14ac:dyDescent="0.25"/>
  <cols>
    <col min="1"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67" t="s">
        <v>8</v>
      </c>
      <c r="B1" s="67"/>
      <c r="C1" s="67"/>
      <c r="D1" s="67"/>
      <c r="E1" s="67"/>
      <c r="F1" s="67"/>
      <c r="G1" s="67"/>
      <c r="H1" s="67"/>
      <c r="I1" s="67"/>
      <c r="J1" s="67"/>
      <c r="K1" s="67"/>
      <c r="L1" s="10" t="s">
        <v>29</v>
      </c>
      <c r="M1" s="16">
        <f>Assurances!M1</f>
        <v>2000</v>
      </c>
      <c r="N1" s="12" t="s">
        <v>32</v>
      </c>
      <c r="O1" s="11">
        <v>400</v>
      </c>
      <c r="P1" s="13" t="s">
        <v>31</v>
      </c>
      <c r="Q1" s="17">
        <f>M1-SUM(O1+'Coordination and Integration'!O1+'Annual Parent Meeting'!O1+'Flexible Parent Meeting'!O1+'Building Capacity'!O1+'Staff Development'!O1+'Other Activity'!O1+Communication!O1+Accesssibility!O1+Barriers!O1)</f>
        <v>0</v>
      </c>
    </row>
    <row r="2" spans="1:17" ht="395.25" customHeight="1" x14ac:dyDescent="0.25">
      <c r="A2" s="41" t="s">
        <v>34</v>
      </c>
      <c r="B2" s="41"/>
      <c r="C2" s="41"/>
      <c r="D2" s="41"/>
      <c r="E2" s="41"/>
      <c r="F2" s="41"/>
      <c r="G2" s="41"/>
      <c r="H2" s="41"/>
      <c r="I2" s="41"/>
      <c r="J2" s="41"/>
      <c r="K2" s="41"/>
      <c r="L2" s="15"/>
      <c r="M2" s="15"/>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O4" sqref="O4"/>
    </sheetView>
  </sheetViews>
  <sheetFormatPr defaultRowHeight="15" x14ac:dyDescent="0.25"/>
  <cols>
    <col min="1" max="11" width="9.140625" style="14" customWidth="1"/>
    <col min="12" max="12" width="13.7109375" style="14" customWidth="1"/>
    <col min="13" max="13" width="12.5703125" style="14" customWidth="1"/>
    <col min="14" max="14" width="14.85546875" style="14" customWidth="1"/>
    <col min="15" max="15" width="13.85546875" style="14" customWidth="1"/>
    <col min="16" max="16" width="12" style="14" customWidth="1"/>
    <col min="17" max="17" width="13.140625" style="14" customWidth="1"/>
    <col min="18" max="16384" width="9.140625" style="14"/>
  </cols>
  <sheetData>
    <row r="1" spans="1:17" ht="42" customHeight="1" x14ac:dyDescent="0.25">
      <c r="A1" s="68" t="s">
        <v>9</v>
      </c>
      <c r="B1" s="68"/>
      <c r="C1" s="68"/>
      <c r="D1" s="68"/>
      <c r="E1" s="68"/>
      <c r="F1" s="68"/>
      <c r="G1" s="68"/>
      <c r="H1" s="68"/>
      <c r="I1" s="68"/>
      <c r="J1" s="68"/>
      <c r="K1" s="68"/>
      <c r="L1" s="3" t="s">
        <v>29</v>
      </c>
      <c r="M1" s="2">
        <f>Assurances!M1</f>
        <v>2000</v>
      </c>
      <c r="N1" s="4" t="s">
        <v>32</v>
      </c>
      <c r="O1" s="1">
        <v>100</v>
      </c>
      <c r="P1" s="18" t="s">
        <v>31</v>
      </c>
      <c r="Q1" s="9">
        <f>M1-SUM(O1+'Involvement of Parents'!O1+'Annual Parent Meeting'!O1+'Flexible Parent Meeting'!O1+'Building Capacity'!O1+'Staff Development'!O1+'Other Activity'!O1+Communication!O1+Accesssibility!O1+Barriers!O1)</f>
        <v>0</v>
      </c>
    </row>
    <row r="2" spans="1:17" ht="56.25" customHeight="1" x14ac:dyDescent="0.25">
      <c r="A2" s="69" t="s">
        <v>10</v>
      </c>
      <c r="B2" s="69"/>
      <c r="C2" s="69"/>
      <c r="D2" s="69"/>
      <c r="E2" s="69"/>
      <c r="F2" s="69"/>
      <c r="G2" s="69"/>
      <c r="H2" s="69"/>
      <c r="I2" s="69"/>
      <c r="J2" s="69"/>
      <c r="K2" s="69"/>
    </row>
    <row r="3" spans="1:17" ht="18" x14ac:dyDescent="0.25">
      <c r="A3" s="70" t="s">
        <v>11</v>
      </c>
      <c r="B3" s="70"/>
      <c r="C3" s="70" t="s">
        <v>35</v>
      </c>
      <c r="D3" s="70"/>
      <c r="E3" s="70"/>
      <c r="F3" s="70"/>
      <c r="G3" s="70"/>
      <c r="H3" s="70"/>
      <c r="I3" s="70"/>
      <c r="J3" s="70"/>
      <c r="K3" s="70"/>
    </row>
    <row r="4" spans="1:17" ht="180.75" customHeight="1" x14ac:dyDescent="0.25">
      <c r="A4" s="71" t="s">
        <v>12</v>
      </c>
      <c r="B4" s="71"/>
      <c r="C4" s="41" t="s">
        <v>36</v>
      </c>
      <c r="D4" s="72"/>
      <c r="E4" s="72"/>
      <c r="F4" s="72"/>
      <c r="G4" s="72"/>
      <c r="H4" s="72"/>
      <c r="I4" s="72"/>
      <c r="J4" s="72"/>
      <c r="K4" s="72"/>
    </row>
    <row r="5" spans="1:17" ht="144.75" customHeight="1" x14ac:dyDescent="0.25">
      <c r="A5" s="77" t="s">
        <v>13</v>
      </c>
      <c r="B5" s="77"/>
      <c r="C5" s="78" t="s">
        <v>37</v>
      </c>
      <c r="D5" s="79"/>
      <c r="E5" s="79"/>
      <c r="F5" s="79"/>
      <c r="G5" s="79"/>
      <c r="H5" s="79"/>
      <c r="I5" s="79"/>
      <c r="J5" s="79"/>
      <c r="K5" s="79"/>
    </row>
    <row r="6" spans="1:17" ht="129.75" customHeight="1" x14ac:dyDescent="0.25">
      <c r="A6" s="80" t="s">
        <v>14</v>
      </c>
      <c r="B6" s="80"/>
      <c r="C6" s="41" t="s">
        <v>38</v>
      </c>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c r="A8" s="73" t="s">
        <v>39</v>
      </c>
      <c r="B8" s="74"/>
      <c r="C8" s="29" t="s">
        <v>40</v>
      </c>
      <c r="D8" s="75"/>
      <c r="E8" s="75"/>
      <c r="F8" s="75"/>
      <c r="G8" s="75"/>
      <c r="H8" s="75"/>
      <c r="I8" s="75"/>
      <c r="J8" s="75"/>
      <c r="K8" s="76"/>
    </row>
    <row r="9" spans="1:17" ht="183.75" customHeight="1" x14ac:dyDescent="0.25">
      <c r="A9" s="73"/>
      <c r="B9" s="74"/>
      <c r="C9" s="29"/>
      <c r="D9" s="75"/>
      <c r="E9" s="75"/>
      <c r="F9" s="75"/>
      <c r="G9" s="75"/>
      <c r="H9" s="75"/>
      <c r="I9" s="75"/>
      <c r="J9" s="75"/>
      <c r="K9" s="76"/>
    </row>
  </sheetData>
  <sheetProtection sheet="1" objects="1" scenarios="1" selectLockedCells="1"/>
  <mergeCells count="16">
    <mergeCell ref="A8:B8"/>
    <mergeCell ref="C8:K8"/>
    <mergeCell ref="A9:B9"/>
    <mergeCell ref="C9:K9"/>
    <mergeCell ref="A5:B5"/>
    <mergeCell ref="C5:K5"/>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O2" sqref="O2"/>
    </sheetView>
  </sheetViews>
  <sheetFormatPr defaultRowHeight="15" x14ac:dyDescent="0.25"/>
  <cols>
    <col min="1" max="11" width="9.140625" style="14"/>
    <col min="12" max="12" width="13.7109375" style="14" customWidth="1"/>
    <col min="13" max="13" width="12.7109375" style="14" customWidth="1"/>
    <col min="14" max="14" width="14.5703125" style="14" customWidth="1"/>
    <col min="15" max="15" width="12.42578125" style="14" customWidth="1"/>
    <col min="16" max="16" width="12.28515625" style="14" customWidth="1"/>
    <col min="17" max="17" width="13.140625" style="14" customWidth="1"/>
    <col min="18" max="16384" width="9.140625" style="14"/>
  </cols>
  <sheetData>
    <row r="1" spans="1:17" ht="42" customHeight="1" x14ac:dyDescent="0.25">
      <c r="A1" s="81" t="s">
        <v>15</v>
      </c>
      <c r="B1" s="82"/>
      <c r="C1" s="82"/>
      <c r="D1" s="82"/>
      <c r="E1" s="82"/>
      <c r="F1" s="82"/>
      <c r="G1" s="82"/>
      <c r="H1" s="82"/>
      <c r="I1" s="82"/>
      <c r="J1" s="82"/>
      <c r="K1" s="82"/>
      <c r="L1" s="19" t="s">
        <v>29</v>
      </c>
      <c r="M1" s="2">
        <f>Assurances!M1</f>
        <v>2000</v>
      </c>
      <c r="N1" s="20" t="s">
        <v>32</v>
      </c>
      <c r="O1" s="1">
        <v>400</v>
      </c>
      <c r="P1" s="21" t="s">
        <v>31</v>
      </c>
      <c r="Q1" s="9">
        <f>M1-SUM(O1+'Involvement of Parents'!O1+'Coordination and Integration'!O1+'Flexible Parent Meeting'!O1+'Building Capacity'!O1+'Staff Development'!O1+'Other Activity'!O1+Communication!O1+Accesssibility!O1+Barriers!O1)</f>
        <v>0</v>
      </c>
    </row>
    <row r="2" spans="1:17" ht="249" customHeight="1" x14ac:dyDescent="0.25">
      <c r="A2" s="41" t="s">
        <v>41</v>
      </c>
      <c r="B2" s="79"/>
      <c r="C2" s="79"/>
      <c r="D2" s="79"/>
      <c r="E2" s="79"/>
      <c r="F2" s="79"/>
      <c r="G2" s="79"/>
      <c r="H2" s="79"/>
      <c r="I2" s="79"/>
      <c r="J2" s="79"/>
      <c r="K2" s="79"/>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2" sqref="O2"/>
    </sheetView>
  </sheetViews>
  <sheetFormatPr defaultRowHeight="15" x14ac:dyDescent="0.25"/>
  <cols>
    <col min="1" max="11" width="9.140625" style="14"/>
    <col min="12" max="12" width="14.28515625" style="14" customWidth="1"/>
    <col min="13" max="13" width="14.5703125" style="14" customWidth="1"/>
    <col min="14" max="14" width="13.42578125" style="14" customWidth="1"/>
    <col min="15" max="15" width="14.28515625" style="14" bestFit="1" customWidth="1"/>
    <col min="16" max="16" width="12.28515625" style="14" customWidth="1"/>
    <col min="17" max="17" width="13.7109375" style="14" bestFit="1" customWidth="1"/>
    <col min="18" max="16384" width="9.140625" style="14"/>
  </cols>
  <sheetData>
    <row r="1" spans="1:17" ht="42" customHeight="1" x14ac:dyDescent="0.25">
      <c r="A1" s="81" t="s">
        <v>16</v>
      </c>
      <c r="B1" s="81"/>
      <c r="C1" s="81"/>
      <c r="D1" s="81"/>
      <c r="E1" s="81"/>
      <c r="F1" s="81"/>
      <c r="G1" s="81"/>
      <c r="H1" s="81"/>
      <c r="I1" s="81"/>
      <c r="J1" s="81"/>
      <c r="K1" s="81"/>
      <c r="L1" s="19" t="s">
        <v>29</v>
      </c>
      <c r="M1" s="2">
        <f>Assurances!M1</f>
        <v>2000</v>
      </c>
      <c r="N1" s="22" t="s">
        <v>32</v>
      </c>
      <c r="O1" s="1">
        <v>200</v>
      </c>
      <c r="P1" s="23" t="s">
        <v>31</v>
      </c>
      <c r="Q1" s="9">
        <f>M1-SUM(O1+'Involvement of Parents'!O1+'Coordination and Integration'!O1+'Annual Parent Meeting'!O1+'Building Capacity'!O1+'Staff Development'!O1+'Other Activity'!O1+Communication!O1+Accesssibility!O1+Barriers!O1)</f>
        <v>0</v>
      </c>
    </row>
    <row r="2" spans="1:17" ht="103.5" customHeight="1" x14ac:dyDescent="0.25">
      <c r="A2" s="41" t="s">
        <v>42</v>
      </c>
      <c r="B2" s="72"/>
      <c r="C2" s="72"/>
      <c r="D2" s="72"/>
      <c r="E2" s="72"/>
      <c r="F2" s="72"/>
      <c r="G2" s="72"/>
      <c r="H2" s="72"/>
      <c r="I2" s="72"/>
      <c r="J2" s="72"/>
      <c r="K2" s="72"/>
    </row>
    <row r="3" spans="1:17" ht="124.5" customHeight="1" x14ac:dyDescent="0.25">
      <c r="A3" s="41" t="s">
        <v>17</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Normal="10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3" t="s">
        <v>18</v>
      </c>
      <c r="B1" s="84"/>
      <c r="C1" s="84"/>
      <c r="D1" s="84"/>
      <c r="E1" s="84"/>
      <c r="F1" s="84"/>
      <c r="G1" s="84"/>
      <c r="H1" s="84"/>
      <c r="I1" s="84"/>
      <c r="J1" s="84"/>
      <c r="K1" s="85"/>
      <c r="L1" s="19" t="s">
        <v>29</v>
      </c>
      <c r="M1" s="2">
        <f>Assurances!M1</f>
        <v>2000</v>
      </c>
      <c r="N1" s="20" t="s">
        <v>32</v>
      </c>
      <c r="O1" s="1">
        <v>300</v>
      </c>
      <c r="P1" s="21" t="s">
        <v>31</v>
      </c>
      <c r="Q1" s="9">
        <f>M1-SUM(O1+'Involvement of Parents'!O1+'Coordination and Integration'!O1+'Annual Parent Meeting'!O1+'Flexible Parent Meeting'!O1+'Staff Development'!O1+'Other Activity'!O1+Communication!O1+Accesssibility!O1+Barriers!O1)</f>
        <v>0</v>
      </c>
    </row>
    <row r="2" spans="1:17" ht="409.5" customHeight="1" x14ac:dyDescent="0.2">
      <c r="A2" s="86" t="s">
        <v>50</v>
      </c>
      <c r="B2" s="87"/>
      <c r="C2" s="87"/>
      <c r="D2" s="87"/>
      <c r="E2" s="87"/>
      <c r="F2" s="87"/>
      <c r="G2" s="87"/>
      <c r="H2" s="87"/>
      <c r="I2" s="87"/>
      <c r="J2" s="87"/>
      <c r="K2" s="88"/>
    </row>
    <row r="3" spans="1:17" ht="360.75" customHeight="1" x14ac:dyDescent="0.2">
      <c r="A3" s="86" t="s">
        <v>19</v>
      </c>
      <c r="B3" s="87"/>
      <c r="C3" s="87"/>
      <c r="D3" s="87"/>
      <c r="E3" s="87"/>
      <c r="F3" s="87"/>
      <c r="G3" s="87"/>
      <c r="H3" s="87"/>
      <c r="I3" s="87"/>
      <c r="J3" s="87"/>
      <c r="K3" s="88"/>
    </row>
    <row r="4" spans="1:17" ht="123.75" customHeight="1" x14ac:dyDescent="0.2">
      <c r="A4" s="64" t="s">
        <v>43</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3" t="s">
        <v>20</v>
      </c>
      <c r="B1" s="84"/>
      <c r="C1" s="84"/>
      <c r="D1" s="84"/>
      <c r="E1" s="84"/>
      <c r="F1" s="84"/>
      <c r="G1" s="84"/>
      <c r="H1" s="84"/>
      <c r="I1" s="84"/>
      <c r="J1" s="84"/>
      <c r="K1" s="85"/>
      <c r="L1" s="19" t="s">
        <v>29</v>
      </c>
      <c r="M1" s="2">
        <f>Assurances!M1</f>
        <v>2000</v>
      </c>
      <c r="N1" s="20" t="s">
        <v>32</v>
      </c>
      <c r="O1" s="1">
        <v>25</v>
      </c>
      <c r="P1" s="21" t="s">
        <v>31</v>
      </c>
      <c r="Q1" s="9">
        <f>M1-SUM(O1+'Involvement of Parents'!O1+'Coordination and Integration'!O1+'Annual Parent Meeting'!O1+'Flexible Parent Meeting'!O1+'Building Capacity'!O1+'Other Activity'!O1+Communication!O1+Accesssibility!O1+Barriers!O1)</f>
        <v>0</v>
      </c>
    </row>
    <row r="2" spans="1:17" ht="214.5" customHeight="1" x14ac:dyDescent="0.2">
      <c r="A2" s="86" t="s">
        <v>21</v>
      </c>
      <c r="B2" s="87"/>
      <c r="C2" s="87"/>
      <c r="D2" s="87"/>
      <c r="E2" s="87"/>
      <c r="F2" s="87"/>
      <c r="G2" s="87"/>
      <c r="H2" s="87"/>
      <c r="I2" s="87"/>
      <c r="J2" s="87"/>
      <c r="K2" s="88"/>
    </row>
    <row r="3" spans="1:17" ht="354" customHeight="1" x14ac:dyDescent="0.2">
      <c r="A3" s="86"/>
      <c r="B3" s="87"/>
      <c r="C3" s="87"/>
      <c r="D3" s="87"/>
      <c r="E3" s="87"/>
      <c r="F3" s="87"/>
      <c r="G3" s="87"/>
      <c r="H3" s="87"/>
      <c r="I3" s="87"/>
      <c r="J3" s="87"/>
      <c r="K3" s="88"/>
    </row>
    <row r="4" spans="1:17" ht="375" customHeight="1" x14ac:dyDescent="0.2">
      <c r="A4" s="64" t="s">
        <v>49</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2" sqref="O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91" t="s">
        <v>22</v>
      </c>
      <c r="B1" s="92"/>
      <c r="C1" s="92"/>
      <c r="D1" s="92"/>
      <c r="E1" s="92"/>
      <c r="F1" s="92"/>
      <c r="G1" s="92"/>
      <c r="H1" s="92"/>
      <c r="I1" s="92"/>
      <c r="J1" s="92"/>
      <c r="K1" s="93"/>
      <c r="L1" s="19" t="s">
        <v>29</v>
      </c>
      <c r="M1" s="2">
        <f>Assurances!M1</f>
        <v>2000</v>
      </c>
      <c r="N1" s="20" t="s">
        <v>32</v>
      </c>
      <c r="O1" s="1">
        <v>200</v>
      </c>
      <c r="P1" s="21" t="s">
        <v>31</v>
      </c>
      <c r="Q1" s="9">
        <f>M1-SUM(O1+'Involvement of Parents'!O1+'Annual Parent Meeting'!O1+'Coordination and Integration'!O1+'Flexible Parent Meeting'!O1+'Building Capacity'!O1+'Staff Development'!O1+Communication!O1+Accesssibility!O1+Barriers!O1)</f>
        <v>0</v>
      </c>
    </row>
    <row r="2" spans="1:17" ht="245.25" customHeight="1" x14ac:dyDescent="0.2">
      <c r="A2" s="64" t="s">
        <v>51</v>
      </c>
      <c r="B2" s="65"/>
      <c r="C2" s="65"/>
      <c r="D2" s="65"/>
      <c r="E2" s="65"/>
      <c r="F2" s="65"/>
      <c r="G2" s="65"/>
      <c r="H2" s="65"/>
      <c r="I2" s="65"/>
      <c r="J2" s="65"/>
      <c r="K2" s="66"/>
    </row>
    <row r="7" spans="1:17" x14ac:dyDescent="0.2">
      <c r="A7" s="25"/>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P2" sqref="P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23</v>
      </c>
      <c r="B1" s="84"/>
      <c r="C1" s="84"/>
      <c r="D1" s="84"/>
      <c r="E1" s="84"/>
      <c r="F1" s="84"/>
      <c r="G1" s="84"/>
      <c r="H1" s="84"/>
      <c r="I1" s="84"/>
      <c r="J1" s="84"/>
      <c r="K1" s="85"/>
      <c r="L1" s="24" t="s">
        <v>29</v>
      </c>
      <c r="M1" s="2">
        <f>Assurances!M1</f>
        <v>2000</v>
      </c>
      <c r="N1" s="20" t="s">
        <v>32</v>
      </c>
      <c r="O1" s="1">
        <v>375</v>
      </c>
      <c r="P1" s="21" t="s">
        <v>31</v>
      </c>
      <c r="Q1" s="9">
        <f>M1-SUM(O1+'Involvement of Parents'!O1+'Coordination and Integration'!O1+'Annual Parent Meeting'!O1+'Flexible Parent Meeting'!O1+'Building Capacity'!O1+'Staff Development'!O1+'Other Activity'!O1+Accesssibility!O1+Barriers!O1)</f>
        <v>0</v>
      </c>
    </row>
    <row r="2" spans="1:17" ht="271.5" customHeight="1" x14ac:dyDescent="0.2">
      <c r="A2" s="86" t="s">
        <v>53</v>
      </c>
      <c r="B2" s="87"/>
      <c r="C2" s="87"/>
      <c r="D2" s="87"/>
      <c r="E2" s="87"/>
      <c r="F2" s="87"/>
      <c r="G2" s="87"/>
      <c r="H2" s="87"/>
      <c r="I2" s="87"/>
      <c r="J2" s="87"/>
      <c r="K2" s="88"/>
    </row>
    <row r="3" spans="1:17" ht="216" customHeight="1" x14ac:dyDescent="0.2">
      <c r="A3" s="86" t="s">
        <v>24</v>
      </c>
      <c r="B3" s="87"/>
      <c r="C3" s="87"/>
      <c r="D3" s="87"/>
      <c r="E3" s="87"/>
      <c r="F3" s="87"/>
      <c r="G3" s="87"/>
      <c r="H3" s="87"/>
      <c r="I3" s="87"/>
      <c r="J3" s="87"/>
      <c r="K3" s="88"/>
    </row>
    <row r="4" spans="1:17" ht="234" customHeight="1" x14ac:dyDescent="0.2">
      <c r="A4" s="64" t="s">
        <v>52</v>
      </c>
      <c r="B4" s="89"/>
      <c r="C4" s="89"/>
      <c r="D4" s="89"/>
      <c r="E4" s="89"/>
      <c r="F4" s="89"/>
      <c r="G4" s="89"/>
      <c r="H4" s="89"/>
      <c r="I4" s="89"/>
      <c r="J4" s="89"/>
      <c r="K4" s="90"/>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Linda Drawdy</cp:lastModifiedBy>
  <cp:lastPrinted>2019-06-19T13:57:27Z</cp:lastPrinted>
  <dcterms:created xsi:type="dcterms:W3CDTF">2018-04-16T16:19:55Z</dcterms:created>
  <dcterms:modified xsi:type="dcterms:W3CDTF">2019-07-08T20:23:56Z</dcterms:modified>
</cp:coreProperties>
</file>