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kr\Desktop\"/>
    </mc:Choice>
  </mc:AlternateContent>
  <bookViews>
    <workbookView xWindow="120" yWindow="195" windowWidth="24915" windowHeight="12015" tabRatio="952" firstSheet="2" activeTab="8"/>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Sheet1" sheetId="12" r:id="rId12"/>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<sst xmlns="http://schemas.openxmlformats.org/spreadsheetml/2006/main" count="80" uniqueCount="51">
  <si>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</si>
  <si>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</si>
  <si>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</si>
  <si>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</si>
  <si>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</si>
  <si>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</si>
  <si>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</si>
  <si>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</si>
  <si>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</si>
  <si>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</si>
  <si>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</si>
  <si>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</si>
  <si>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</si>
  <si>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</si>
  <si>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</si>
  <si>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</si>
  <si>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</si>
  <si>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</si>
  <si>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</si>
  <si>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</si>
  <si>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</si>
  <si>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</si>
  <si>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</si>
  <si>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</si>
  <si>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</si>
  <si>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</si>
  <si>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</si>
  <si>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</si>
  <si>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</si>
  <si>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</si>
  <si>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</si>
  <si>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</si>
  <si>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</si>
  <si>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</si>
  <si>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</si>
  <si>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</si>
  <si>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</si>
  <si>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</si>
  <si>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</si>
  <si>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</si>
  <si>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</si>
  <si>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</si>
  <si>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</si>
  <si>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School Name: </t>
    </r>
    <r>
      <rPr>
        <b/>
        <u/>
        <sz val="14"/>
        <color rgb="FFFF0000"/>
        <rFont val="Arial"/>
        <family val="2"/>
      </rPr>
      <t xml:space="preserve">Monroe Institute of Technology </t>
    </r>
  </si>
  <si>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 in back to school packets</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</si>
  <si>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 xml:space="preserve"> Academic Parent Teacher Team staff training 
 Effective Problem Solving Techniques
 Welcoming Front Office
 Moving Parent Involvement to “Top Priority”
</t>
  </si>
  <si>
    <r>
      <rPr>
        <b/>
        <sz val="12"/>
        <color theme="1"/>
        <rFont val="Arial"/>
        <family val="2"/>
      </rPr>
      <t>PROFESSIONAL DEVELOPMENT AND/OR PROFESSIONAL LEARNING COMMUNITY ACTIVITIES</t>
    </r>
    <r>
      <rPr>
        <sz val="12"/>
        <color theme="1"/>
        <rFont val="Arial"/>
        <family val="2"/>
      </rPr>
      <t xml:space="preserve">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</si>
  <si>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phone calls and texts from Principal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</si>
  <si>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other activities, such as the parent resource center, the school will conduct to encourage and support parents and families in more meaningful engagement in the education of their child(ren)? [ESEA Section 1116] 
 Family STEAM night $300 (Fall, 2019)  
 Student Planners will be purchased and distributed to encourage communication between school and home.($1,590)
</t>
    </r>
    <r>
      <rPr>
        <b/>
        <sz val="12"/>
        <color rgb="FFFF0000"/>
        <rFont val="Arial"/>
        <family val="2"/>
      </rPr>
      <t>e-Box Upload for one of the following:</t>
    </r>
    <r>
      <rPr>
        <sz val="12"/>
        <color rgb="FFFF0000"/>
        <rFont val="Arial"/>
        <family val="2"/>
      </rPr>
      <t xml:space="preserve">
 Advertisement
 Newsletter
 Pictures</t>
    </r>
  </si>
  <si>
    <t xml:space="preserve">The school will offer activities that will build the capacity for meaningful parent/family involvement.
Increase parental awareness of state standards and reading curriculum expectations.  Share and model literacy strategies. Provide parents with academic activities and strategies to work with their child at home.
 Literacy Night (pre-FSA reading and writing FSA) Desserts and Data-($100)
Provided Assessment Performance Data linked to curriculum expectations, provided strategies for parents to use at home, develop a plan with parent input to support their child’s educational success.
 Conference Nights
</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</si>
  <si>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progress reports four times a year ($10 copy paper)
 Data sharing conference (Parent Literacy Night Spring 2020)
</t>
    </r>
    <r>
      <rPr>
        <b/>
        <sz val="12"/>
        <color theme="1"/>
        <rFont val="Arial"/>
        <family val="2"/>
      </rPr>
      <t xml:space="preserve">Keep on file: </t>
    </r>
    <r>
      <rPr>
        <sz val="12"/>
        <color theme="1"/>
        <rFont val="Arial"/>
        <family val="2"/>
      </rPr>
      <t xml:space="preserve">
 Agenda
 Individual Student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</si>
</sst>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22" zoomScaleNormal="100" workbookViewId="0">
      <selection activeCell="M9" sqref="M9"/>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43</v>
      </c>
      <c r="B1" s="27"/>
      <c r="C1" s="27"/>
      <c r="D1" s="27"/>
      <c r="E1" s="27"/>
      <c r="F1" s="27"/>
      <c r="G1" s="27"/>
      <c r="H1" s="27"/>
      <c r="I1" s="27"/>
      <c r="J1" s="27"/>
      <c r="K1" s="28"/>
      <c r="L1" s="3" t="s">
        <v>27</v>
      </c>
      <c r="M1" s="1">
        <v>2000</v>
      </c>
      <c r="N1" s="4" t="s">
        <v>28</v>
      </c>
      <c r="O1" s="2">
        <f>'Involvement of Parents'!O1+'Coordination and Integration'!O1+'Annual Parent Meeting'!O1+'Flexible Parent Meeting'!O1+'Building Capacity'!O1+'Staff Development'!O1+'Other Activity'!O1+Accesssibility!O1+Communication!O1+Barriers!O1</f>
        <v>2000</v>
      </c>
      <c r="P1" s="5" t="s">
        <v>29</v>
      </c>
      <c r="Q1" s="9">
        <f>M1-O1</f>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31</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24</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25</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26</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2" workbookViewId="0">
      <selection activeCell="P1" sqref="P1"/>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22</v>
      </c>
      <c r="B1" s="84"/>
      <c r="C1" s="84"/>
      <c r="D1" s="84"/>
      <c r="E1" s="84"/>
      <c r="F1" s="84"/>
      <c r="G1" s="84"/>
      <c r="H1" s="84"/>
      <c r="I1" s="84"/>
      <c r="J1" s="84"/>
      <c r="K1" s="85"/>
      <c r="L1" s="19" t="s">
        <v>27</v>
      </c>
      <c r="M1" s="2">
        <f>Assurances!M1</f>
        <v>2000</v>
      </c>
      <c r="N1" s="20" t="s">
        <v>30</v>
      </c>
      <c r="O1" s="1">
        <v>0</v>
      </c>
      <c r="P1" s="21" t="s">
        <v>29</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40</v>
      </c>
      <c r="B2" s="87"/>
      <c r="C2" s="87"/>
      <c r="D2" s="87"/>
      <c r="E2" s="87"/>
      <c r="F2" s="87"/>
      <c r="G2" s="87"/>
      <c r="H2" s="87"/>
      <c r="I2" s="87"/>
      <c r="J2" s="87"/>
      <c r="K2" s="88"/>
    </row>
    <row r="3" spans="1:17" ht="272.25" customHeight="1" x14ac:dyDescent="0.25">
      <c r="A3" s="50" t="s">
        <v>41</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L1" sqref="L1"/>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23</v>
      </c>
      <c r="B1" s="84"/>
      <c r="C1" s="84"/>
      <c r="D1" s="84"/>
      <c r="E1" s="84"/>
      <c r="F1" s="84"/>
      <c r="G1" s="84"/>
      <c r="H1" s="84"/>
      <c r="I1" s="84"/>
      <c r="J1" s="84"/>
      <c r="K1" s="85"/>
      <c r="L1" s="19" t="s">
        <v>27</v>
      </c>
      <c r="M1" s="2">
        <f>Assurances!M1</f>
        <v>2000</v>
      </c>
      <c r="N1" s="20" t="s">
        <v>30</v>
      </c>
      <c r="O1" s="1">
        <v>0</v>
      </c>
      <c r="P1" s="21" t="s">
        <v>29</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42</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A2" sqref="A2:K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27</v>
      </c>
      <c r="M1" s="16">
        <f>Assurances!M1</f>
        <v>2000</v>
      </c>
      <c r="N1" s="12" t="s">
        <v>30</v>
      </c>
      <c r="O1" s="11">
        <v>0</v>
      </c>
      <c r="P1" s="13" t="s">
        <v>29</v>
      </c>
      <c r="Q1" s="17">
        <f>M1-SUM(O1+'Coordination and Integration'!O1+'Annual Parent Meeting'!O1+'Flexible Parent Meeting'!O1+'Building Capacity'!O1+'Staff Development'!O1+'Other Activity'!O1+Communication!O1+Accesssibility!O1+Barriers!O1)</f>
        <v>0</v>
      </c>
    </row>
    <row r="2" spans="1:17" ht="395.25" customHeight="1" x14ac:dyDescent="0.25">
      <c r="A2" s="62" t="s">
        <v>44</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5" sqref="C5:K5"/>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27</v>
      </c>
      <c r="M1" s="2">
        <f>Assurances!M1</f>
        <v>2000</v>
      </c>
      <c r="N1" s="4" t="s">
        <v>30</v>
      </c>
      <c r="O1" s="1">
        <v>0</v>
      </c>
      <c r="P1" s="18" t="s">
        <v>29</v>
      </c>
      <c r="Q1" s="9">
        <f>M1-SUM(O1+'Involvement of Parents'!O1+'Annual Parent Meeting'!O1+'Flexible Parent Meeting'!O1+'Building Capacity'!O1+'Staff Development'!O1+'Other Activity'!O1+Communication!O1+Accesssibility!O1+Barriers!O1)</f>
        <v>0</v>
      </c>
    </row>
    <row r="2" spans="1:17" ht="56.25" customHeight="1" x14ac:dyDescent="0.25">
      <c r="A2" s="78" t="s">
        <v>10</v>
      </c>
      <c r="B2" s="78"/>
      <c r="C2" s="78"/>
      <c r="D2" s="78"/>
      <c r="E2" s="78"/>
      <c r="F2" s="78"/>
      <c r="G2" s="78"/>
      <c r="H2" s="78"/>
      <c r="I2" s="78"/>
      <c r="J2" s="78"/>
      <c r="K2" s="78"/>
    </row>
    <row r="3" spans="1:17" ht="18" x14ac:dyDescent="0.25">
      <c r="A3" s="79" t="s">
        <v>11</v>
      </c>
      <c r="B3" s="79"/>
      <c r="C3" s="79" t="s">
        <v>32</v>
      </c>
      <c r="D3" s="79"/>
      <c r="E3" s="79"/>
      <c r="F3" s="79"/>
      <c r="G3" s="79"/>
      <c r="H3" s="79"/>
      <c r="I3" s="79"/>
      <c r="J3" s="79"/>
      <c r="K3" s="79"/>
    </row>
    <row r="4" spans="1:17" ht="180.75" customHeight="1" x14ac:dyDescent="0.25">
      <c r="A4" s="80" t="s">
        <v>12</v>
      </c>
      <c r="B4" s="80"/>
      <c r="C4" s="62" t="s">
        <v>33</v>
      </c>
      <c r="D4" s="76"/>
      <c r="E4" s="76"/>
      <c r="F4" s="76"/>
      <c r="G4" s="76"/>
      <c r="H4" s="76"/>
      <c r="I4" s="76"/>
      <c r="J4" s="76"/>
      <c r="K4" s="76"/>
    </row>
    <row r="5" spans="1:17" ht="144.75" customHeight="1" x14ac:dyDescent="0.25">
      <c r="A5" s="72"/>
      <c r="B5" s="72"/>
      <c r="C5" s="73"/>
      <c r="D5" s="74"/>
      <c r="E5" s="74"/>
      <c r="F5" s="74"/>
      <c r="G5" s="74"/>
      <c r="H5" s="74"/>
      <c r="I5" s="74"/>
      <c r="J5" s="74"/>
      <c r="K5" s="74"/>
    </row>
    <row r="6" spans="1:17" ht="129.75" customHeight="1" x14ac:dyDescent="0.25">
      <c r="A6" s="75"/>
      <c r="B6" s="75"/>
      <c r="C6" s="62"/>
      <c r="D6" s="76"/>
      <c r="E6" s="76"/>
      <c r="F6" s="76"/>
      <c r="G6" s="76"/>
      <c r="H6" s="76"/>
      <c r="I6" s="76"/>
      <c r="J6" s="76"/>
      <c r="K6" s="76"/>
    </row>
    <row r="7" spans="1:17" ht="139.5" customHeight="1" x14ac:dyDescent="0.25">
      <c r="A7" s="68"/>
      <c r="B7" s="69"/>
      <c r="C7" s="29"/>
      <c r="D7" s="70"/>
      <c r="E7" s="70"/>
      <c r="F7" s="70"/>
      <c r="G7" s="70"/>
      <c r="H7" s="70"/>
      <c r="I7" s="70"/>
      <c r="J7" s="70"/>
      <c r="K7" s="71"/>
    </row>
    <row r="8" spans="1:17" ht="138" customHeight="1" x14ac:dyDescent="0.25">
      <c r="A8" s="68" t="s">
        <v>34</v>
      </c>
      <c r="B8" s="69"/>
      <c r="C8" s="29" t="s">
        <v>35</v>
      </c>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80" zoomScaleNormal="80" workbookViewId="0">
      <selection activeCell="N1" sqref="N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13</v>
      </c>
      <c r="B1" s="82"/>
      <c r="C1" s="82"/>
      <c r="D1" s="82"/>
      <c r="E1" s="82"/>
      <c r="F1" s="82"/>
      <c r="G1" s="82"/>
      <c r="H1" s="82"/>
      <c r="I1" s="82"/>
      <c r="J1" s="82"/>
      <c r="K1" s="82"/>
      <c r="L1" s="19" t="s">
        <v>27</v>
      </c>
      <c r="M1" s="2">
        <f>Assurances!M1</f>
        <v>2000</v>
      </c>
      <c r="N1" s="20" t="s">
        <v>30</v>
      </c>
      <c r="O1" s="1">
        <v>0</v>
      </c>
      <c r="P1" s="21" t="s">
        <v>29</v>
      </c>
      <c r="Q1" s="9">
        <f>M1-SUM(O1+'Involvement of Parents'!O1+'Coordination and Integration'!O1+'Flexible Parent Meeting'!O1+'Building Capacity'!O1+'Staff Development'!O1+'Other Activity'!O1+Communication!O1+Accesssibility!O1+Barriers!O1)</f>
        <v>0</v>
      </c>
    </row>
    <row r="2" spans="1:17" ht="249" customHeight="1" x14ac:dyDescent="0.25">
      <c r="A2" s="62" t="s">
        <v>36</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zoomScale="90" zoomScaleNormal="90" workbookViewId="0">
      <selection activeCell="O3" sqref="O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14</v>
      </c>
      <c r="B1" s="81"/>
      <c r="C1" s="81"/>
      <c r="D1" s="81"/>
      <c r="E1" s="81"/>
      <c r="F1" s="81"/>
      <c r="G1" s="81"/>
      <c r="H1" s="81"/>
      <c r="I1" s="81"/>
      <c r="J1" s="81"/>
      <c r="K1" s="81"/>
      <c r="L1" s="19" t="s">
        <v>27</v>
      </c>
      <c r="M1" s="2">
        <f>Assurances!M1</f>
        <v>2000</v>
      </c>
      <c r="N1" s="22" t="s">
        <v>30</v>
      </c>
      <c r="O1" s="1">
        <v>0</v>
      </c>
      <c r="P1" s="23" t="s">
        <v>29</v>
      </c>
      <c r="Q1" s="9">
        <f>M1-SUM(O1+'Involvement of Parents'!O1+'Coordination and Integration'!O1+'Annual Parent Meeting'!O1+'Building Capacity'!O1+'Staff Development'!O1+'Other Activity'!O1+Communication!O1+Accesssibility!O1+Barriers!O1)</f>
        <v>0</v>
      </c>
    </row>
    <row r="2" spans="1:17" ht="103.5" customHeight="1" x14ac:dyDescent="0.25">
      <c r="A2" s="62" t="s">
        <v>37</v>
      </c>
      <c r="B2" s="76"/>
      <c r="C2" s="76"/>
      <c r="D2" s="76"/>
      <c r="E2" s="76"/>
      <c r="F2" s="76"/>
      <c r="G2" s="76"/>
      <c r="H2" s="76"/>
      <c r="I2" s="76"/>
      <c r="J2" s="76"/>
      <c r="K2" s="76"/>
    </row>
    <row r="3" spans="1:17" ht="124.5" customHeight="1" x14ac:dyDescent="0.25">
      <c r="A3" s="62" t="s">
        <v>15</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90" zoomScaleNormal="90" workbookViewId="0">
      <selection activeCell="O2" sqref="O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16</v>
      </c>
      <c r="B1" s="84"/>
      <c r="C1" s="84"/>
      <c r="D1" s="84"/>
      <c r="E1" s="84"/>
      <c r="F1" s="84"/>
      <c r="G1" s="84"/>
      <c r="H1" s="84"/>
      <c r="I1" s="84"/>
      <c r="J1" s="84"/>
      <c r="K1" s="85"/>
      <c r="L1" s="19" t="s">
        <v>27</v>
      </c>
      <c r="M1" s="2">
        <f>Assurances!M1</f>
        <v>2000</v>
      </c>
      <c r="N1" s="20" t="s">
        <v>30</v>
      </c>
      <c r="O1" s="1">
        <v>100</v>
      </c>
      <c r="P1" s="21" t="s">
        <v>29</v>
      </c>
      <c r="Q1" s="9">
        <f>M1-SUM(O1+'Involvement of Parents'!O1+'Coordination and Integration'!O1+'Annual Parent Meeting'!O1+'Flexible Parent Meeting'!O1+'Staff Development'!O1+'Other Activity'!O1+Communication!O1+Accesssibility!O1+Barriers!O1)</f>
        <v>0</v>
      </c>
    </row>
    <row r="2" spans="1:17" ht="409.5" customHeight="1" x14ac:dyDescent="0.2">
      <c r="A2" s="86" t="s">
        <v>49</v>
      </c>
      <c r="B2" s="87"/>
      <c r="C2" s="87"/>
      <c r="D2" s="87"/>
      <c r="E2" s="87"/>
      <c r="F2" s="87"/>
      <c r="G2" s="87"/>
      <c r="H2" s="87"/>
      <c r="I2" s="87"/>
      <c r="J2" s="87"/>
      <c r="K2" s="88"/>
    </row>
    <row r="3" spans="1:17" ht="360.75" customHeight="1" x14ac:dyDescent="0.2">
      <c r="A3" s="86" t="s">
        <v>17</v>
      </c>
      <c r="B3" s="87"/>
      <c r="C3" s="87"/>
      <c r="D3" s="87"/>
      <c r="E3" s="87"/>
      <c r="F3" s="87"/>
      <c r="G3" s="87"/>
      <c r="H3" s="87"/>
      <c r="I3" s="87"/>
      <c r="J3" s="87"/>
      <c r="K3" s="88"/>
    </row>
    <row r="4" spans="1:17" ht="123.75" customHeight="1" x14ac:dyDescent="0.2">
      <c r="A4" s="50" t="s">
        <v>38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zoomScale="80" zoomScaleNormal="80" workbookViewId="0">
      <selection activeCell="A4" sqref="A4:K4"/>
    </sheetView>
  </sheetViews>
  <sheetFormatPr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3" t="s">
        <v>18</v>
      </c>
      <c r="B1" s="84"/>
      <c r="C1" s="84"/>
      <c r="D1" s="84"/>
      <c r="E1" s="84"/>
      <c r="F1" s="84"/>
      <c r="G1" s="84"/>
      <c r="H1" s="84"/>
      <c r="I1" s="84"/>
      <c r="J1" s="84"/>
      <c r="K1" s="85"/>
      <c r="L1" s="19" t="s">
        <v>27</v>
      </c>
      <c r="M1" s="2">
        <f>Assurances!M1</f>
        <v>2000</v>
      </c>
      <c r="N1" s="20" t="s">
        <v>30</v>
      </c>
      <c r="O1" s="1">
        <v>0</v>
      </c>
      <c r="P1" s="21" t="s">
        <v>29</v>
      </c>
      <c r="Q1" s="9">
        <f>M1-SUM(O1+'Involvement of Parents'!O1+'Coordination and Integration'!O1+'Annual Parent Meeting'!O1+'Flexible Parent Meeting'!O1+'Building Capacity'!O1+'Other Activity'!O1+Communication!O1+Accesssibility!O1+Barriers!O1)</f>
        <v>0</v>
      </c>
    </row>
    <row r="2" spans="1:17" ht="214.5" customHeight="1" x14ac:dyDescent="0.2">
      <c r="A2" s="86" t="s">
        <v>19</v>
      </c>
      <c r="B2" s="87"/>
      <c r="C2" s="87"/>
      <c r="D2" s="87"/>
      <c r="E2" s="87"/>
      <c r="F2" s="87"/>
      <c r="G2" s="87"/>
      <c r="H2" s="87"/>
      <c r="I2" s="87"/>
      <c r="J2" s="87"/>
      <c r="K2" s="88"/>
    </row>
    <row r="3" spans="1:17" ht="354" customHeight="1" x14ac:dyDescent="0.2">
      <c r="A3" s="86" t="s">
        <v>45</v>
      </c>
      <c r="B3" s="87"/>
      <c r="C3" s="87"/>
      <c r="D3" s="87"/>
      <c r="E3" s="87"/>
      <c r="F3" s="87"/>
      <c r="G3" s="87"/>
      <c r="H3" s="87"/>
      <c r="I3" s="87"/>
      <c r="J3" s="87"/>
      <c r="K3" s="88"/>
    </row>
    <row r="4" spans="1:17" ht="375" customHeight="1" x14ac:dyDescent="0.2">
      <c r="A4" s="50"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zoomScale="80" zoomScaleNormal="80" workbookViewId="0">
      <selection activeCell="P2" sqref="P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2.85546875" style="6" bestFit="1" customWidth="1"/>
    <col min="16" max="16" width="12.28515625" style="6" customWidth="1"/>
    <col min="17" max="17" width="13.5703125" style="6" customWidth="1"/>
    <col min="18" max="16384" width="9.140625" style="6"/>
  </cols>
  <sheetData>
    <row r="1" spans="1:17" ht="42" customHeight="1" x14ac:dyDescent="0.25">
      <c r="A1" s="91" t="s">
        <v>20</v>
      </c>
      <c r="B1" s="92"/>
      <c r="C1" s="92"/>
      <c r="D1" s="92"/>
      <c r="E1" s="92"/>
      <c r="F1" s="92"/>
      <c r="G1" s="92"/>
      <c r="H1" s="92"/>
      <c r="I1" s="92"/>
      <c r="J1" s="92"/>
      <c r="K1" s="93"/>
      <c r="L1" s="19" t="s">
        <v>27</v>
      </c>
      <c r="M1" s="2">
        <f>Assurances!M1</f>
        <v>2000</v>
      </c>
      <c r="N1" s="20" t="s">
        <v>30</v>
      </c>
      <c r="O1" s="1">
        <v>1890</v>
      </c>
      <c r="P1" s="21" t="s">
        <v>29</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48</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zoomScale="70" zoomScaleNormal="70" workbookViewId="0">
      <selection activeCell="P2" sqref="P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3" t="s">
        <v>21</v>
      </c>
      <c r="B1" s="84"/>
      <c r="C1" s="84"/>
      <c r="D1" s="84"/>
      <c r="E1" s="84"/>
      <c r="F1" s="84"/>
      <c r="G1" s="84"/>
      <c r="H1" s="84"/>
      <c r="I1" s="84"/>
      <c r="J1" s="84"/>
      <c r="K1" s="85"/>
      <c r="L1" s="24" t="s">
        <v>27</v>
      </c>
      <c r="M1" s="2">
        <f>Assurances!M1</f>
        <v>2000</v>
      </c>
      <c r="N1" s="20" t="s">
        <v>30</v>
      </c>
      <c r="O1" s="1">
        <v>10</v>
      </c>
      <c r="P1" s="21" t="s">
        <v>29</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47</v>
      </c>
      <c r="B2" s="87"/>
      <c r="C2" s="87"/>
      <c r="D2" s="87"/>
      <c r="E2" s="87"/>
      <c r="F2" s="87"/>
      <c r="G2" s="87"/>
      <c r="H2" s="87"/>
      <c r="I2" s="87"/>
      <c r="J2" s="87"/>
      <c r="K2" s="88"/>
    </row>
    <row r="3" spans="1:17" ht="216" customHeight="1" x14ac:dyDescent="0.2">
      <c r="A3" s="86" t="s">
        <v>50</v>
      </c>
      <c r="B3" s="87"/>
      <c r="C3" s="87"/>
      <c r="D3" s="87"/>
      <c r="E3" s="87"/>
      <c r="F3" s="87"/>
      <c r="G3" s="87"/>
      <c r="H3" s="87"/>
      <c r="I3" s="87"/>
      <c r="J3" s="87"/>
      <c r="K3" s="88"/>
    </row>
    <row r="4" spans="1:17" ht="234" customHeight="1" x14ac:dyDescent="0.2">
      <c r="A4" s="50" t="s">
        <v>39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Sheet1</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2019-07-15T16:03:36Z</dcterms:modified>
</cp:coreProperties>
</file>