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SAC\"/>
    </mc:Choice>
  </mc:AlternateContent>
  <xr:revisionPtr revIDLastSave="0" documentId="8_{1DDC2D04-D142-4900-85CC-9CF0C6A57AD5}" xr6:coauthVersionLast="43" xr6:coauthVersionMax="43" xr10:uidLastSave="{00000000-0000-0000-0000-000000000000}"/>
  <bookViews>
    <workbookView xWindow="1020" yWindow="1020" windowWidth="6390" windowHeight="7270" tabRatio="952" xr2:uid="{00000000-000D-0000-FFFF-FFFF0000000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<sst xmlns="http://schemas.openxmlformats.org/spreadsheetml/2006/main" count="80" uniqueCount="51">
  <si>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</si>
  <si>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</si>
  <si>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</si>
  <si>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</si>
  <si>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</si>
  <si>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</si>
  <si>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</si>
  <si>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</si>
  <si>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</si>
  <si>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</si>
  <si>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</si>
  <si>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</si>
  <si>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</si>
  <si>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</si>
  <si>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</si>
  <si>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</si>
  <si>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</si>
  <si>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</si>
  <si>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</si>
  <si>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</si>
  <si>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</si>
  <si>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</si>
  <si>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</si>
  <si>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</si>
  <si>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</si>
  <si>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</si>
  <si>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</si>
  <si>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</si>
  <si>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</si>
  <si>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</si>
  <si>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</si>
  <si>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</si>
  <si>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</si>
  <si>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</si>
  <si>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</si>
  <si>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</si>
  <si>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</si>
  <si>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</si>
  <si>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</si>
  <si>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</si>
  <si>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</si>
  <si>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</si>
  <si>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</si>
  <si>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</si>
  <si>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Name:Bay Crest Elementary</t>
  </si>
  <si>
    <t>2019-2020</t>
  </si>
  <si>
    <r>
      <t xml:space="preserve">How other activities, such as the parent resource center, the school will conduct to encourage and support parents and families in more meaningful engagement in the education of their child(ren)? [ESEA Section 1116] 
 Parent resource center
 School calendar (stipend to update Web Calendar)
</t>
    </r>
    <r>
      <rPr>
        <b/>
        <sz val="12"/>
        <color rgb="FFFF0000"/>
        <rFont val="Arial"/>
        <family val="2"/>
      </rPr>
      <t>e-Box Upload for one of the following:</t>
    </r>
    <r>
      <rPr>
        <sz val="12"/>
        <color rgb="FFFF0000"/>
        <rFont val="Arial"/>
        <family val="2"/>
      </rPr>
      <t xml:space="preserve">
 Advertisement
 Newsletter
 Pictures</t>
    </r>
  </si>
  <si>
    <t xml:space="preserve">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</si>
  <si>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__Communication Folders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</si>
  <si>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Flyers translated into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</si>
  <si>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Increase parental awareness of state standards and math curriculum expectations. Provide parents with academic activities and strategies to work with their child at home.
Strategies for Home Learning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</si>
</sst>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6" fontId="18" fillId="0" borderId="12" xfId="1" applyNumberFormat="1" applyFont="1" applyBorder="1" applyAlignment="1" applyProtection="1">
      <alignment horizontal="left" vertical="center"/>
      <protection locked="0"/>
    </xf>
    <xf numFmtId="6" fontId="18" fillId="0" borderId="12" xfId="1" applyNumberFormat="1" applyFont="1" applyBorder="1" applyProtection="1">
      <protection locked="0"/>
    </xf>
    <xf numFmtId="6" fontId="0" fillId="0" borderId="0" xfId="0" applyNumberFormat="1" applyProtection="1">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solidFill>
                <a:srgbClr val="0070C0"/>
              </a:solidFill>
              <a:effectLst/>
            </a:rPr>
            <a:t>Parent &amp; Family Engagement Plan</a:t>
          </a:r>
          <a:endParaRPr lang="en-US" sz="2800">
            <a:solidFill>
              <a:srgbClr val="0070C0"/>
            </a:solidFill>
            <a:effectLst/>
          </a:endParaRPr>
        </a:p>
        <a:p>
          <a:pPr marL="0" marR="0" algn="ctr">
            <a:spcBef>
              <a:spcPts val="0"/>
            </a:spcBef>
            <a:spcAft>
              <a:spcPts val="1000"/>
            </a:spcAft>
          </a:pPr>
          <a:r>
            <a:rPr lang="en-US" sz="2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2019-2020</a:t>
          </a:r>
          <a:endParaRPr lang="en-US" sz="28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a:extLst>
            <a:ext uri="{FF2B5EF4-FFF2-40B4-BE49-F238E27FC236}">
              <a16:creationId xmlns:a16="http://schemas.microsoft.com/office/drawing/2014/main" id="{00000000-0008-0000-0B00-00000B000000}"/>
            </a:ext>
          </a:extLst>
        </xdr:cNvPr>
        <xdr:cNvGrpSpPr/>
      </xdr:nvGrpSpPr>
      <xdr:grpSpPr>
        <a:xfrm>
          <a:off x="95250" y="1595437"/>
          <a:ext cx="5534025" cy="276225"/>
          <a:chOff x="35495" y="1671637"/>
          <a:chExt cx="5155630" cy="276225"/>
        </a:xfrm>
      </xdr:grpSpPr>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66675" y="1990725"/>
          <a:ext cx="5572125" cy="247650"/>
          <a:chOff x="0" y="1700212"/>
          <a:chExt cx="5191125" cy="247650"/>
        </a:xfrm>
      </xdr:grpSpPr>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a:extLst>
            <a:ext uri="{FF2B5EF4-FFF2-40B4-BE49-F238E27FC236}">
              <a16:creationId xmlns:a16="http://schemas.microsoft.com/office/drawing/2014/main" id="{00000000-0008-0000-0B00-000010000000}"/>
            </a:ext>
          </a:extLst>
        </xdr:cNvPr>
        <xdr:cNvGrpSpPr/>
      </xdr:nvGrpSpPr>
      <xdr:grpSpPr>
        <a:xfrm>
          <a:off x="76200" y="2438400"/>
          <a:ext cx="5572125" cy="247650"/>
          <a:chOff x="0" y="1700212"/>
          <a:chExt cx="5191125" cy="247650"/>
        </a:xfrm>
      </xdr:grpSpPr>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a:extLst>
            <a:ext uri="{FF2B5EF4-FFF2-40B4-BE49-F238E27FC236}">
              <a16:creationId xmlns:a16="http://schemas.microsoft.com/office/drawing/2014/main" id="{00000000-0008-0000-0B00-000014000000}"/>
            </a:ext>
          </a:extLst>
        </xdr:cNvPr>
        <xdr:cNvGrpSpPr/>
      </xdr:nvGrpSpPr>
      <xdr:grpSpPr>
        <a:xfrm>
          <a:off x="85725" y="2809875"/>
          <a:ext cx="5572125" cy="247650"/>
          <a:chOff x="0" y="1700212"/>
          <a:chExt cx="5191125" cy="247650"/>
        </a:xfrm>
      </xdr:grpSpPr>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a:extLst>
              <a:ext uri="{FF2B5EF4-FFF2-40B4-BE49-F238E27FC236}">
                <a16:creationId xmlns:a16="http://schemas.microsoft.com/office/drawing/2014/main" id="{00000000-0008-0000-0B00-000017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a:extLst>
            <a:ext uri="{FF2B5EF4-FFF2-40B4-BE49-F238E27FC236}">
              <a16:creationId xmlns:a16="http://schemas.microsoft.com/office/drawing/2014/main" id="{00000000-0008-0000-0B00-000018000000}"/>
            </a:ext>
          </a:extLst>
        </xdr:cNvPr>
        <xdr:cNvGrpSpPr/>
      </xdr:nvGrpSpPr>
      <xdr:grpSpPr>
        <a:xfrm>
          <a:off x="76200" y="3200400"/>
          <a:ext cx="5572125" cy="247650"/>
          <a:chOff x="0" y="1700212"/>
          <a:chExt cx="5191125" cy="247650"/>
        </a:xfrm>
      </xdr:grpSpPr>
      <xdr:sp macro="" textlink="">
        <xdr:nvSpPr>
          <xdr:cNvPr id="25" name="TextBox 24">
            <a:extLst>
              <a:ext uri="{FF2B5EF4-FFF2-40B4-BE49-F238E27FC236}">
                <a16:creationId xmlns:a16="http://schemas.microsoft.com/office/drawing/2014/main" id="{00000000-0008-0000-0B00-000019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a:extLst>
              <a:ext uri="{FF2B5EF4-FFF2-40B4-BE49-F238E27FC236}">
                <a16:creationId xmlns:a16="http://schemas.microsoft.com/office/drawing/2014/main" id="{00000000-0008-0000-0B00-00001A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a:extLst>
              <a:ext uri="{FF2B5EF4-FFF2-40B4-BE49-F238E27FC236}">
                <a16:creationId xmlns:a16="http://schemas.microsoft.com/office/drawing/2014/main" id="{00000000-0008-0000-0B00-00001B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a:extLst>
            <a:ext uri="{FF2B5EF4-FFF2-40B4-BE49-F238E27FC236}">
              <a16:creationId xmlns:a16="http://schemas.microsoft.com/office/drawing/2014/main" id="{00000000-0008-0000-0B00-00001C000000}"/>
            </a:ext>
          </a:extLst>
        </xdr:cNvPr>
        <xdr:cNvGrpSpPr/>
      </xdr:nvGrpSpPr>
      <xdr:grpSpPr>
        <a:xfrm>
          <a:off x="76200" y="3648075"/>
          <a:ext cx="5572125" cy="247650"/>
          <a:chOff x="0" y="1700212"/>
          <a:chExt cx="5191125" cy="247650"/>
        </a:xfrm>
      </xdr:grpSpPr>
      <xdr:sp macro="" textlink="">
        <xdr:nvSpPr>
          <xdr:cNvPr id="29" name="TextBox 28">
            <a:extLst>
              <a:ext uri="{FF2B5EF4-FFF2-40B4-BE49-F238E27FC236}">
                <a16:creationId xmlns:a16="http://schemas.microsoft.com/office/drawing/2014/main" id="{00000000-0008-0000-0B00-00001D000000}"/>
              </a:ext>
            </a:extLst>
          </xdr:cNvPr>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a:extLst>
              <a:ext uri="{FF2B5EF4-FFF2-40B4-BE49-F238E27FC236}">
                <a16:creationId xmlns:a16="http://schemas.microsoft.com/office/drawing/2014/main" id="{00000000-0008-0000-0B00-00001E000000}"/>
              </a:ext>
            </a:extLst>
          </xdr:cNvPr>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a:extLst>
              <a:ext uri="{FF2B5EF4-FFF2-40B4-BE49-F238E27FC236}">
                <a16:creationId xmlns:a16="http://schemas.microsoft.com/office/drawing/2014/main" id="{00000000-0008-0000-0B00-00001F000000}"/>
              </a:ext>
            </a:extLst>
          </xdr:cNvPr>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zoomScaleNormal="100" workbookViewId="0">
      <selection activeCell="M1" sqref="M1"/>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28" t="s">
        <v>44</v>
      </c>
      <c r="B1" s="29"/>
      <c r="C1" s="29"/>
      <c r="D1" s="29"/>
      <c r="E1" s="29"/>
      <c r="F1" s="29"/>
      <c r="G1" s="29"/>
      <c r="H1" s="29"/>
      <c r="I1" s="29"/>
      <c r="J1" s="29"/>
      <c r="K1" s="30"/>
      <c r="L1" s="3" t="s">
        <v>27</v>
      </c>
      <c r="M1" s="26">
        <v>2000</v>
      </c>
      <c r="N1" s="4" t="s">
        <v>28</v>
      </c>
      <c r="O1" s="2">
        <f>'Involvement of Parents'!O1+'Coordination and Integration'!O1+'Annual Parent Meeting'!O1+'Flexible Parent Meeting'!O1+'Building Capacity'!O1+'Staff Development'!O1+'Other Activity'!O1+Accesssibility!O1+Communication!O1+Barriers!O1</f>
        <v>3050</v>
      </c>
      <c r="P1" s="5" t="s">
        <v>29</v>
      </c>
      <c r="Q1" s="9">
        <f>M1-O1</f>
        <v>-1050</v>
      </c>
    </row>
    <row r="2" spans="1:17" ht="12.75" customHeight="1" x14ac:dyDescent="0.35">
      <c r="A2" s="40"/>
      <c r="B2" s="41"/>
      <c r="C2" s="41"/>
      <c r="D2" s="41"/>
      <c r="E2" s="41"/>
      <c r="F2" s="41"/>
      <c r="G2" s="41"/>
      <c r="H2" s="41"/>
      <c r="I2" s="41"/>
      <c r="J2" s="41"/>
      <c r="K2" s="42"/>
    </row>
    <row r="3" spans="1:17" x14ac:dyDescent="0.35">
      <c r="A3" s="43" t="s">
        <v>0</v>
      </c>
      <c r="B3" s="44"/>
      <c r="C3" s="44"/>
      <c r="D3" s="44"/>
      <c r="E3" s="44"/>
      <c r="F3" s="44"/>
      <c r="G3" s="44"/>
      <c r="H3" s="44"/>
      <c r="I3" s="44"/>
      <c r="J3" s="44"/>
      <c r="K3" s="45"/>
    </row>
    <row r="4" spans="1:17" ht="12.75" customHeight="1" x14ac:dyDescent="0.35">
      <c r="A4" s="40"/>
      <c r="B4" s="41"/>
      <c r="C4" s="41"/>
      <c r="D4" s="41"/>
      <c r="E4" s="41"/>
      <c r="F4" s="41"/>
      <c r="G4" s="41"/>
      <c r="H4" s="41"/>
      <c r="I4" s="41"/>
      <c r="J4" s="41"/>
      <c r="K4" s="42"/>
    </row>
    <row r="5" spans="1:17" ht="15" customHeight="1" x14ac:dyDescent="0.35">
      <c r="A5" s="43" t="s">
        <v>45</v>
      </c>
      <c r="B5" s="44"/>
      <c r="C5" s="44"/>
      <c r="D5" s="44"/>
      <c r="E5" s="44"/>
      <c r="F5" s="44"/>
      <c r="G5" s="44"/>
      <c r="H5" s="44"/>
      <c r="I5" s="44"/>
      <c r="J5" s="44"/>
      <c r="K5" s="45"/>
    </row>
    <row r="6" spans="1:17" ht="10.5" customHeight="1" x14ac:dyDescent="0.35">
      <c r="A6" s="40"/>
      <c r="B6" s="41"/>
      <c r="C6" s="41"/>
      <c r="D6" s="41"/>
      <c r="E6" s="41"/>
      <c r="F6" s="41"/>
      <c r="G6" s="41"/>
      <c r="H6" s="41"/>
      <c r="I6" s="41"/>
      <c r="J6" s="41"/>
      <c r="K6" s="42"/>
    </row>
    <row r="7" spans="1:17" ht="15" hidden="1" customHeight="1" x14ac:dyDescent="0.35">
      <c r="A7" s="40"/>
      <c r="B7" s="41"/>
      <c r="C7" s="41"/>
      <c r="D7" s="41"/>
      <c r="E7" s="41"/>
      <c r="F7" s="41"/>
      <c r="G7" s="41"/>
      <c r="H7" s="41"/>
      <c r="I7" s="41"/>
      <c r="J7" s="41"/>
      <c r="K7" s="42"/>
    </row>
    <row r="8" spans="1:17" ht="15" customHeight="1" x14ac:dyDescent="0.35">
      <c r="A8" s="43" t="s">
        <v>1</v>
      </c>
      <c r="B8" s="44"/>
      <c r="C8" s="44"/>
      <c r="D8" s="44"/>
      <c r="E8" s="44"/>
      <c r="F8" s="44"/>
      <c r="G8" s="44"/>
      <c r="H8" s="44"/>
      <c r="I8" s="44"/>
      <c r="J8" s="44"/>
      <c r="K8" s="45"/>
    </row>
    <row r="9" spans="1:17" ht="12.75" customHeight="1" x14ac:dyDescent="0.35">
      <c r="A9" s="37"/>
      <c r="B9" s="38"/>
      <c r="C9" s="38"/>
      <c r="D9" s="38"/>
      <c r="E9" s="38"/>
      <c r="F9" s="38"/>
      <c r="G9" s="38"/>
      <c r="H9" s="38"/>
      <c r="I9" s="38"/>
      <c r="J9" s="38"/>
      <c r="K9" s="39"/>
    </row>
    <row r="10" spans="1:17" ht="48" customHeight="1" x14ac:dyDescent="0.35">
      <c r="A10" s="31" t="s">
        <v>2</v>
      </c>
      <c r="B10" s="32"/>
      <c r="C10" s="32"/>
      <c r="D10" s="32"/>
      <c r="E10" s="32"/>
      <c r="F10" s="32"/>
      <c r="G10" s="32"/>
      <c r="H10" s="32"/>
      <c r="I10" s="32"/>
      <c r="J10" s="32"/>
      <c r="K10" s="33"/>
    </row>
    <row r="11" spans="1:17" ht="13.5" customHeight="1" x14ac:dyDescent="0.35">
      <c r="A11" s="46"/>
      <c r="B11" s="47"/>
      <c r="C11" s="47"/>
      <c r="D11" s="47"/>
      <c r="E11" s="47"/>
      <c r="F11" s="47"/>
      <c r="G11" s="47"/>
      <c r="H11" s="47"/>
      <c r="I11" s="47"/>
      <c r="J11" s="47"/>
      <c r="K11" s="48"/>
    </row>
    <row r="12" spans="1:17" ht="36" customHeight="1" x14ac:dyDescent="0.35">
      <c r="A12" s="31" t="s">
        <v>3</v>
      </c>
      <c r="B12" s="32"/>
      <c r="C12" s="32"/>
      <c r="D12" s="32"/>
      <c r="E12" s="32"/>
      <c r="F12" s="32"/>
      <c r="G12" s="32"/>
      <c r="H12" s="32"/>
      <c r="I12" s="32"/>
      <c r="J12" s="32"/>
      <c r="K12" s="33"/>
    </row>
    <row r="13" spans="1:17" ht="11.25" customHeight="1" x14ac:dyDescent="0.35">
      <c r="A13" s="34"/>
      <c r="B13" s="35"/>
      <c r="C13" s="35"/>
      <c r="D13" s="35"/>
      <c r="E13" s="35"/>
      <c r="F13" s="35"/>
      <c r="G13" s="35"/>
      <c r="H13" s="35"/>
      <c r="I13" s="35"/>
      <c r="J13" s="35"/>
      <c r="K13" s="36"/>
    </row>
    <row r="14" spans="1:17" ht="18.75" customHeight="1" x14ac:dyDescent="0.35">
      <c r="A14" s="49" t="s">
        <v>4</v>
      </c>
      <c r="B14" s="50"/>
      <c r="C14" s="50"/>
      <c r="D14" s="50"/>
      <c r="E14" s="50"/>
      <c r="F14" s="50"/>
      <c r="G14" s="50"/>
      <c r="H14" s="50"/>
      <c r="I14" s="50"/>
      <c r="J14" s="50"/>
      <c r="K14" s="51"/>
    </row>
    <row r="15" spans="1:17" ht="30.75" customHeight="1" x14ac:dyDescent="0.35">
      <c r="A15" s="52"/>
      <c r="B15" s="53"/>
      <c r="C15" s="53"/>
      <c r="D15" s="53"/>
      <c r="E15" s="53"/>
      <c r="F15" s="53"/>
      <c r="G15" s="53"/>
      <c r="H15" s="53"/>
      <c r="I15" s="53"/>
      <c r="J15" s="53"/>
      <c r="K15" s="54"/>
    </row>
    <row r="16" spans="1:17" ht="12" customHeight="1" x14ac:dyDescent="0.35">
      <c r="A16" s="46"/>
      <c r="B16" s="47"/>
      <c r="C16" s="47"/>
      <c r="D16" s="47"/>
      <c r="E16" s="47"/>
      <c r="F16" s="47"/>
      <c r="G16" s="47"/>
      <c r="H16" s="47"/>
      <c r="I16" s="47"/>
      <c r="J16" s="47"/>
      <c r="K16" s="48"/>
    </row>
    <row r="17" spans="1:11" ht="66" customHeight="1" x14ac:dyDescent="0.35">
      <c r="A17" s="31" t="s">
        <v>5</v>
      </c>
      <c r="B17" s="32"/>
      <c r="C17" s="32"/>
      <c r="D17" s="32"/>
      <c r="E17" s="32"/>
      <c r="F17" s="32"/>
      <c r="G17" s="32"/>
      <c r="H17" s="32"/>
      <c r="I17" s="32"/>
      <c r="J17" s="32"/>
      <c r="K17" s="33"/>
    </row>
    <row r="18" spans="1:11" ht="12" customHeight="1" x14ac:dyDescent="0.35">
      <c r="A18" s="58"/>
      <c r="B18" s="59"/>
      <c r="C18" s="59"/>
      <c r="D18" s="59"/>
      <c r="E18" s="59"/>
      <c r="F18" s="59"/>
      <c r="G18" s="59"/>
      <c r="H18" s="59"/>
      <c r="I18" s="59"/>
      <c r="J18" s="59"/>
      <c r="K18" s="60"/>
    </row>
    <row r="19" spans="1:11" ht="51.75" customHeight="1" x14ac:dyDescent="0.35">
      <c r="A19" s="31" t="s">
        <v>6</v>
      </c>
      <c r="B19" s="32"/>
      <c r="C19" s="32"/>
      <c r="D19" s="32"/>
      <c r="E19" s="32"/>
      <c r="F19" s="32"/>
      <c r="G19" s="32"/>
      <c r="H19" s="32"/>
      <c r="I19" s="32"/>
      <c r="J19" s="32"/>
      <c r="K19" s="33"/>
    </row>
    <row r="20" spans="1:11" ht="13.5" customHeight="1" x14ac:dyDescent="0.35">
      <c r="A20" s="34"/>
      <c r="B20" s="35"/>
      <c r="C20" s="35"/>
      <c r="D20" s="35"/>
      <c r="E20" s="35"/>
      <c r="F20" s="35"/>
      <c r="G20" s="35"/>
      <c r="H20" s="35"/>
      <c r="I20" s="35"/>
      <c r="J20" s="35"/>
      <c r="K20" s="36"/>
    </row>
    <row r="21" spans="1:11" ht="48" customHeight="1" x14ac:dyDescent="0.35">
      <c r="A21" s="61" t="s">
        <v>7</v>
      </c>
      <c r="B21" s="62"/>
      <c r="C21" s="62"/>
      <c r="D21" s="62"/>
      <c r="E21" s="62"/>
      <c r="F21" s="62"/>
      <c r="G21" s="62"/>
      <c r="H21" s="62"/>
      <c r="I21" s="62"/>
      <c r="J21" s="62"/>
      <c r="K21" s="63"/>
    </row>
    <row r="22" spans="1:11" x14ac:dyDescent="0.35">
      <c r="A22" s="58"/>
      <c r="B22" s="59"/>
      <c r="C22" s="59"/>
      <c r="D22" s="59"/>
      <c r="E22" s="59"/>
      <c r="F22" s="59"/>
      <c r="G22" s="59"/>
      <c r="H22" s="59"/>
      <c r="I22" s="59"/>
      <c r="J22" s="59"/>
      <c r="K22" s="60"/>
    </row>
    <row r="23" spans="1:11" ht="48" customHeight="1" x14ac:dyDescent="0.35">
      <c r="A23" s="64" t="s">
        <v>25</v>
      </c>
      <c r="B23" s="64"/>
      <c r="C23" s="64"/>
      <c r="D23" s="64"/>
      <c r="E23" s="64"/>
      <c r="F23" s="64"/>
      <c r="G23" s="64"/>
      <c r="H23" s="64"/>
      <c r="I23" s="64"/>
      <c r="J23" s="64"/>
      <c r="K23" s="64"/>
    </row>
    <row r="24" spans="1:11" x14ac:dyDescent="0.35">
      <c r="A24" s="66"/>
      <c r="B24" s="67"/>
      <c r="C24" s="67"/>
      <c r="D24" s="67"/>
      <c r="E24" s="67"/>
      <c r="F24" s="67"/>
      <c r="G24" s="67"/>
      <c r="H24" s="67"/>
      <c r="I24" s="67"/>
      <c r="J24" s="67"/>
      <c r="K24" s="68"/>
    </row>
    <row r="25" spans="1:11" ht="63.75" customHeight="1" x14ac:dyDescent="0.35">
      <c r="A25" s="65" t="s">
        <v>43</v>
      </c>
      <c r="B25" s="65"/>
      <c r="C25" s="65"/>
      <c r="D25" s="65"/>
      <c r="E25" s="65"/>
      <c r="F25" s="65"/>
      <c r="G25" s="65"/>
      <c r="H25" s="65"/>
      <c r="I25" s="65"/>
      <c r="J25" s="65"/>
      <c r="K25" s="65"/>
    </row>
    <row r="26" spans="1:11" x14ac:dyDescent="0.35">
      <c r="A26" s="40"/>
      <c r="B26" s="41"/>
      <c r="C26" s="41"/>
      <c r="D26" s="41"/>
      <c r="E26" s="41"/>
      <c r="F26" s="41"/>
      <c r="G26" s="41"/>
      <c r="H26" s="41"/>
      <c r="I26" s="41"/>
      <c r="J26" s="41"/>
      <c r="K26" s="42"/>
    </row>
    <row r="27" spans="1:11" ht="45.75" customHeight="1" x14ac:dyDescent="0.35">
      <c r="A27" s="64" t="s">
        <v>26</v>
      </c>
      <c r="B27" s="64"/>
      <c r="C27" s="64"/>
      <c r="D27" s="64"/>
      <c r="E27" s="64"/>
      <c r="F27" s="64"/>
      <c r="G27" s="64"/>
      <c r="H27" s="64"/>
      <c r="I27" s="64"/>
      <c r="J27" s="64"/>
      <c r="K27" s="64"/>
    </row>
    <row r="28" spans="1:11" x14ac:dyDescent="0.35">
      <c r="A28" s="55"/>
      <c r="B28" s="56"/>
      <c r="C28" s="56"/>
      <c r="D28" s="56"/>
      <c r="E28" s="56"/>
      <c r="F28" s="56"/>
      <c r="G28" s="56"/>
      <c r="H28" s="56"/>
      <c r="I28" s="56"/>
      <c r="J28" s="56"/>
      <c r="K28" s="57"/>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showGridLines="0" topLeftCell="E1" workbookViewId="0">
      <selection activeCell="O1" sqref="O1"/>
    </sheetView>
  </sheetViews>
  <sheetFormatPr defaultColWidth="9.1796875" defaultRowHeight="15.5" x14ac:dyDescent="0.35"/>
  <cols>
    <col min="1" max="11" width="9.1796875" style="24"/>
    <col min="12" max="12" width="16.453125" style="24" customWidth="1"/>
    <col min="13" max="13" width="15" style="24" customWidth="1"/>
    <col min="14" max="14" width="17" style="24" customWidth="1"/>
    <col min="15" max="15" width="14.26953125" style="24" bestFit="1" customWidth="1"/>
    <col min="16" max="16" width="13" style="24" customWidth="1"/>
    <col min="17" max="17" width="15" style="24" bestFit="1" customWidth="1"/>
    <col min="18" max="16384" width="9.1796875" style="24"/>
  </cols>
  <sheetData>
    <row r="1" spans="1:17" ht="42" customHeight="1" x14ac:dyDescent="0.35">
      <c r="A1" s="84" t="s">
        <v>23</v>
      </c>
      <c r="B1" s="85"/>
      <c r="C1" s="85"/>
      <c r="D1" s="85"/>
      <c r="E1" s="85"/>
      <c r="F1" s="85"/>
      <c r="G1" s="85"/>
      <c r="H1" s="85"/>
      <c r="I1" s="85"/>
      <c r="J1" s="85"/>
      <c r="K1" s="86"/>
      <c r="L1" s="18" t="s">
        <v>27</v>
      </c>
      <c r="M1" s="2">
        <f>Assurances!M1</f>
        <v>2000</v>
      </c>
      <c r="N1" s="19" t="s">
        <v>30</v>
      </c>
      <c r="O1" s="1">
        <v>50</v>
      </c>
      <c r="P1" s="20" t="s">
        <v>29</v>
      </c>
      <c r="Q1" s="9">
        <f>M1-SUM(O1+'Involvement of Parents'!O1+'Coordination and Integration'!O1+'Annual Parent Meeting'!O1+'Flexible Parent Meeting'!O1+'Building Capacity'!O1+'Staff Development'!O1+'Other Activity'!O1+Communication!O1+Barriers!O1)</f>
        <v>-1050</v>
      </c>
    </row>
    <row r="2" spans="1:17" ht="246.75" customHeight="1" x14ac:dyDescent="0.35">
      <c r="A2" s="87" t="s">
        <v>41</v>
      </c>
      <c r="B2" s="88"/>
      <c r="C2" s="88"/>
      <c r="D2" s="88"/>
      <c r="E2" s="88"/>
      <c r="F2" s="88"/>
      <c r="G2" s="88"/>
      <c r="H2" s="88"/>
      <c r="I2" s="88"/>
      <c r="J2" s="88"/>
      <c r="K2" s="89"/>
    </row>
    <row r="3" spans="1:17" ht="272.25" customHeight="1" x14ac:dyDescent="0.35">
      <c r="A3" s="52" t="s">
        <v>42</v>
      </c>
      <c r="B3" s="90"/>
      <c r="C3" s="90"/>
      <c r="D3" s="90"/>
      <c r="E3" s="90"/>
      <c r="F3" s="90"/>
      <c r="G3" s="90"/>
      <c r="H3" s="90"/>
      <c r="I3" s="90"/>
      <c r="J3" s="90"/>
      <c r="K3" s="91"/>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
  <sheetViews>
    <sheetView showGridLines="0" topLeftCell="E1" workbookViewId="0">
      <selection activeCell="O1" sqref="O1"/>
    </sheetView>
  </sheetViews>
  <sheetFormatPr defaultColWidth="9.1796875" defaultRowHeight="15.5" x14ac:dyDescent="0.35"/>
  <cols>
    <col min="1" max="11" width="9.1796875" style="6"/>
    <col min="12" max="12" width="12.54296875" style="6" customWidth="1"/>
    <col min="13" max="13" width="15.7265625" style="6" customWidth="1"/>
    <col min="14" max="14" width="15.54296875" style="6" customWidth="1"/>
    <col min="15" max="15" width="14.26953125" style="6" bestFit="1" customWidth="1"/>
    <col min="16" max="16" width="13.26953125" style="6" customWidth="1"/>
    <col min="17" max="17" width="15" style="6" bestFit="1" customWidth="1"/>
    <col min="18" max="16384" width="9.1796875" style="6"/>
  </cols>
  <sheetData>
    <row r="1" spans="1:17" ht="42" customHeight="1" x14ac:dyDescent="0.35">
      <c r="A1" s="84" t="s">
        <v>24</v>
      </c>
      <c r="B1" s="85"/>
      <c r="C1" s="85"/>
      <c r="D1" s="85"/>
      <c r="E1" s="85"/>
      <c r="F1" s="85"/>
      <c r="G1" s="85"/>
      <c r="H1" s="85"/>
      <c r="I1" s="85"/>
      <c r="J1" s="85"/>
      <c r="K1" s="86"/>
      <c r="L1" s="18" t="s">
        <v>27</v>
      </c>
      <c r="M1" s="2">
        <f>Assurances!M1</f>
        <v>2000</v>
      </c>
      <c r="N1" s="19" t="s">
        <v>30</v>
      </c>
      <c r="O1" s="26">
        <v>50</v>
      </c>
      <c r="P1" s="20" t="s">
        <v>29</v>
      </c>
      <c r="Q1" s="9">
        <f>M1-SUM(O1+'Involvement of Parents'!O1+'Coordination and Integration'!O1+'Annual Parent Meeting'!O1+'Flexible Parent Meeting'!O1+'Building Capacity'!O1+'Staff Development'!O1+'Other Activity'!O1+Communication!O1+Accesssibility!O1)</f>
        <v>-1050</v>
      </c>
    </row>
    <row r="2" spans="1:17" ht="244.5" customHeight="1" x14ac:dyDescent="0.35">
      <c r="A2" s="52" t="s">
        <v>49</v>
      </c>
      <c r="B2" s="90"/>
      <c r="C2" s="90"/>
      <c r="D2" s="90"/>
      <c r="E2" s="90"/>
      <c r="F2" s="90"/>
      <c r="G2" s="90"/>
      <c r="H2" s="90"/>
      <c r="I2" s="90"/>
      <c r="J2" s="90"/>
      <c r="K2" s="91"/>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
  <sheetViews>
    <sheetView showGridLines="0" view="pageLayout" zoomScaleNormal="100" workbookViewId="0">
      <selection activeCell="B3" sqref="B3"/>
    </sheetView>
  </sheetViews>
  <sheetFormatPr defaultRowHeight="14.5" x14ac:dyDescent="0.35"/>
  <sheetData/>
  <pageMargins left="0.7" right="0.7" top="0.75" bottom="0.75" header="0.3" footer="0.3"/>
  <pageSetup fitToHeight="0" orientation="portrait" r:id="rId1"/>
  <headerFooter>
    <oddHeader>&amp;C&amp;20Bay Crest Elementary</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
  <sheetViews>
    <sheetView showGridLines="0" view="pageLayout" zoomScaleNormal="100" workbookViewId="0">
      <selection activeCell="K15" sqref="K15"/>
    </sheetView>
  </sheetViews>
  <sheetFormatPr defaultRowHeight="14.5" x14ac:dyDescent="0.35"/>
  <sheetData/>
  <pageMargins left="0.7" right="0.7" top="0.75" bottom="0.75" header="0.3" footer="0.3"/>
  <pageSetup scale="90" orientation="portrait" r:id="rId1"/>
  <headerFooter>
    <oddHeader>&amp;C&amp;20Bay Crest Elementary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
  <sheetViews>
    <sheetView showGridLines="0" topLeftCell="B1" zoomScale="75" zoomScaleNormal="75" workbookViewId="0">
      <selection activeCell="O1" sqref="O1"/>
    </sheetView>
  </sheetViews>
  <sheetFormatPr defaultColWidth="9.1796875" defaultRowHeight="14.5" x14ac:dyDescent="0.35"/>
  <cols>
    <col min="1" max="9" width="9.1796875" style="13"/>
    <col min="10" max="10" width="0.1796875" style="13" customWidth="1"/>
    <col min="11" max="11" width="9.1796875" style="13"/>
    <col min="12" max="12" width="12.1796875" style="13" customWidth="1"/>
    <col min="13" max="13" width="13.26953125" style="13" bestFit="1" customWidth="1"/>
    <col min="14" max="14" width="13.453125" style="13" customWidth="1"/>
    <col min="15" max="15" width="13.1796875" style="13" bestFit="1" customWidth="1"/>
    <col min="16" max="16" width="10.453125" style="13" customWidth="1"/>
    <col min="17" max="17" width="15.54296875" style="13" customWidth="1"/>
    <col min="18" max="16384" width="9.1796875" style="13"/>
  </cols>
  <sheetData>
    <row r="1" spans="1:17" ht="42" customHeight="1" x14ac:dyDescent="0.35">
      <c r="A1" s="69" t="s">
        <v>8</v>
      </c>
      <c r="B1" s="69"/>
      <c r="C1" s="69"/>
      <c r="D1" s="69"/>
      <c r="E1" s="69"/>
      <c r="F1" s="69"/>
      <c r="G1" s="69"/>
      <c r="H1" s="69"/>
      <c r="I1" s="69"/>
      <c r="J1" s="69"/>
      <c r="K1" s="69"/>
      <c r="L1" s="10" t="s">
        <v>27</v>
      </c>
      <c r="M1" s="15">
        <f>Assurances!M1</f>
        <v>2000</v>
      </c>
      <c r="N1" s="11" t="s">
        <v>30</v>
      </c>
      <c r="O1" s="25">
        <v>100</v>
      </c>
      <c r="P1" s="12" t="s">
        <v>29</v>
      </c>
      <c r="Q1" s="16">
        <f>M1-SUM(O1+'Coordination and Integration'!O1+'Annual Parent Meeting'!O1+'Flexible Parent Meeting'!O1+'Building Capacity'!O1+'Staff Development'!O1+'Other Activity'!O1+Communication!O1+Accesssibility!O1+Barriers!O1)</f>
        <v>-1050</v>
      </c>
    </row>
    <row r="2" spans="1:17" ht="395.25" customHeight="1" x14ac:dyDescent="0.35">
      <c r="A2" s="64" t="s">
        <v>31</v>
      </c>
      <c r="B2" s="64"/>
      <c r="C2" s="64"/>
      <c r="D2" s="64"/>
      <c r="E2" s="64"/>
      <c r="F2" s="64"/>
      <c r="G2" s="64"/>
      <c r="H2" s="64"/>
      <c r="I2" s="64"/>
      <c r="J2" s="64"/>
      <c r="K2" s="64"/>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topLeftCell="B1" zoomScaleNormal="100" workbookViewId="0">
      <selection activeCell="O1" sqref="O1"/>
    </sheetView>
  </sheetViews>
  <sheetFormatPr defaultColWidth="9.1796875" defaultRowHeight="14.5" x14ac:dyDescent="0.35"/>
  <cols>
    <col min="1" max="11" width="9.1796875" style="13" customWidth="1"/>
    <col min="12" max="12" width="13.7265625" style="13" customWidth="1"/>
    <col min="13" max="13" width="12.54296875" style="13" customWidth="1"/>
    <col min="14" max="14" width="14.81640625" style="13" customWidth="1"/>
    <col min="15" max="15" width="13.81640625" style="13" customWidth="1"/>
    <col min="16" max="16" width="12" style="13" customWidth="1"/>
    <col min="17" max="17" width="13.1796875" style="13" customWidth="1"/>
    <col min="18" max="16384" width="9.1796875" style="13"/>
  </cols>
  <sheetData>
    <row r="1" spans="1:17" ht="42" customHeight="1" x14ac:dyDescent="0.35">
      <c r="A1" s="77" t="s">
        <v>9</v>
      </c>
      <c r="B1" s="77"/>
      <c r="C1" s="77"/>
      <c r="D1" s="77"/>
      <c r="E1" s="77"/>
      <c r="F1" s="77"/>
      <c r="G1" s="77"/>
      <c r="H1" s="77"/>
      <c r="I1" s="77"/>
      <c r="J1" s="77"/>
      <c r="K1" s="77"/>
      <c r="L1" s="3" t="s">
        <v>27</v>
      </c>
      <c r="M1" s="2">
        <f>Assurances!M1</f>
        <v>2000</v>
      </c>
      <c r="N1" s="4" t="s">
        <v>30</v>
      </c>
      <c r="O1" s="26">
        <v>100</v>
      </c>
      <c r="P1" s="17" t="s">
        <v>29</v>
      </c>
      <c r="Q1" s="9">
        <f>M1-SUM(O1+'Involvement of Parents'!O1+'Annual Parent Meeting'!O1+'Flexible Parent Meeting'!O1+'Building Capacity'!O1+'Staff Development'!O1+'Other Activity'!O1+Communication!O1+Accesssibility!O1+Barriers!O1)</f>
        <v>-1050</v>
      </c>
    </row>
    <row r="2" spans="1:17" ht="56.25" customHeight="1" x14ac:dyDescent="0.35">
      <c r="A2" s="78" t="s">
        <v>10</v>
      </c>
      <c r="B2" s="78"/>
      <c r="C2" s="78"/>
      <c r="D2" s="78"/>
      <c r="E2" s="78"/>
      <c r="F2" s="78"/>
      <c r="G2" s="78"/>
      <c r="H2" s="78"/>
      <c r="I2" s="78"/>
      <c r="J2" s="78"/>
      <c r="K2" s="78"/>
    </row>
    <row r="3" spans="1:17" ht="18" x14ac:dyDescent="0.4">
      <c r="A3" s="79" t="s">
        <v>11</v>
      </c>
      <c r="B3" s="79"/>
      <c r="C3" s="79" t="s">
        <v>32</v>
      </c>
      <c r="D3" s="79"/>
      <c r="E3" s="79"/>
      <c r="F3" s="79"/>
      <c r="G3" s="79"/>
      <c r="H3" s="79"/>
      <c r="I3" s="79"/>
      <c r="J3" s="79"/>
      <c r="K3" s="79"/>
    </row>
    <row r="4" spans="1:17" ht="180.75" customHeight="1" x14ac:dyDescent="0.35">
      <c r="A4" s="80" t="s">
        <v>12</v>
      </c>
      <c r="B4" s="80"/>
      <c r="C4" s="64" t="s">
        <v>33</v>
      </c>
      <c r="D4" s="81"/>
      <c r="E4" s="81"/>
      <c r="F4" s="81"/>
      <c r="G4" s="81"/>
      <c r="H4" s="81"/>
      <c r="I4" s="81"/>
      <c r="J4" s="81"/>
      <c r="K4" s="81"/>
    </row>
    <row r="6" spans="1:17" ht="144.75" customHeight="1" x14ac:dyDescent="0.35">
      <c r="A6" s="74"/>
      <c r="B6" s="74"/>
      <c r="C6" s="75"/>
      <c r="D6" s="76"/>
      <c r="E6" s="76"/>
      <c r="F6" s="76"/>
      <c r="G6" s="76"/>
      <c r="H6" s="76"/>
      <c r="I6" s="76"/>
      <c r="J6" s="76"/>
      <c r="K6" s="76"/>
    </row>
    <row r="7" spans="1:17" ht="139.5" customHeight="1" x14ac:dyDescent="0.35">
      <c r="A7" s="70"/>
      <c r="B7" s="71"/>
      <c r="C7" s="31"/>
      <c r="D7" s="72"/>
      <c r="E7" s="72"/>
      <c r="F7" s="72"/>
      <c r="G7" s="72"/>
      <c r="H7" s="72"/>
      <c r="I7" s="72"/>
      <c r="J7" s="72"/>
      <c r="K7" s="73"/>
    </row>
    <row r="8" spans="1:17" ht="138" customHeight="1" x14ac:dyDescent="0.35">
      <c r="A8" s="70" t="s">
        <v>34</v>
      </c>
      <c r="B8" s="71"/>
      <c r="C8" s="31" t="s">
        <v>35</v>
      </c>
      <c r="D8" s="72"/>
      <c r="E8" s="72"/>
      <c r="F8" s="72"/>
      <c r="G8" s="72"/>
      <c r="H8" s="72"/>
      <c r="I8" s="72"/>
      <c r="J8" s="72"/>
      <c r="K8" s="73"/>
    </row>
    <row r="9" spans="1:17" ht="183.75" customHeight="1" x14ac:dyDescent="0.35">
      <c r="A9" s="70"/>
      <c r="B9" s="71"/>
      <c r="C9" s="31"/>
      <c r="D9" s="72"/>
      <c r="E9" s="72"/>
      <c r="F9" s="72"/>
      <c r="G9" s="72"/>
      <c r="H9" s="72"/>
      <c r="I9" s="72"/>
      <c r="J9" s="72"/>
      <c r="K9" s="73"/>
    </row>
  </sheetData>
  <sheetProtection sheet="1" objects="1" scenarios="1" selectLockedCells="1"/>
  <mergeCells count="14">
    <mergeCell ref="A1:K1"/>
    <mergeCell ref="A2:K2"/>
    <mergeCell ref="A3:B3"/>
    <mergeCell ref="A4:B4"/>
    <mergeCell ref="C3:K3"/>
    <mergeCell ref="C4:K4"/>
    <mergeCell ref="A8:B8"/>
    <mergeCell ref="C8:K8"/>
    <mergeCell ref="A9:B9"/>
    <mergeCell ref="C9:K9"/>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
  <sheetViews>
    <sheetView showGridLines="0" workbookViewId="0">
      <selection activeCell="N2" sqref="N2"/>
    </sheetView>
  </sheetViews>
  <sheetFormatPr defaultColWidth="9.1796875" defaultRowHeight="14.5" x14ac:dyDescent="0.35"/>
  <cols>
    <col min="1" max="11" width="9.1796875" style="13"/>
    <col min="12" max="12" width="13.7265625" style="13" customWidth="1"/>
    <col min="13" max="13" width="12.7265625" style="13" customWidth="1"/>
    <col min="14" max="14" width="14.54296875" style="13" customWidth="1"/>
    <col min="15" max="15" width="12.453125" style="13" customWidth="1"/>
    <col min="16" max="16" width="12.26953125" style="13" customWidth="1"/>
    <col min="17" max="17" width="13.1796875" style="13" customWidth="1"/>
    <col min="18" max="16384" width="9.1796875" style="13"/>
  </cols>
  <sheetData>
    <row r="1" spans="1:17" ht="42" customHeight="1" x14ac:dyDescent="0.35">
      <c r="A1" s="82" t="s">
        <v>13</v>
      </c>
      <c r="B1" s="83"/>
      <c r="C1" s="83"/>
      <c r="D1" s="83"/>
      <c r="E1" s="83"/>
      <c r="F1" s="83"/>
      <c r="G1" s="83"/>
      <c r="H1" s="83"/>
      <c r="I1" s="83"/>
      <c r="J1" s="83"/>
      <c r="K1" s="83"/>
      <c r="L1" s="18" t="s">
        <v>27</v>
      </c>
      <c r="M1" s="2">
        <f>Assurances!M1</f>
        <v>2000</v>
      </c>
      <c r="N1" s="19" t="s">
        <v>30</v>
      </c>
      <c r="O1" s="1"/>
      <c r="P1" s="20" t="s">
        <v>29</v>
      </c>
      <c r="Q1" s="9">
        <f>M1-SUM(O1+'Involvement of Parents'!O1+'Coordination and Integration'!O1+'Flexible Parent Meeting'!O1+'Building Capacity'!O1+'Staff Development'!O1+'Other Activity'!O1+Communication!O1+Accesssibility!O1+Barriers!O1)</f>
        <v>-1050</v>
      </c>
    </row>
    <row r="2" spans="1:17" ht="249" customHeight="1" x14ac:dyDescent="0.35">
      <c r="A2" s="64" t="s">
        <v>36</v>
      </c>
      <c r="B2" s="76"/>
      <c r="C2" s="76"/>
      <c r="D2" s="76"/>
      <c r="E2" s="76"/>
      <c r="F2" s="76"/>
      <c r="G2" s="76"/>
      <c r="H2" s="76"/>
      <c r="I2" s="76"/>
      <c r="J2" s="76"/>
      <c r="K2" s="76"/>
      <c r="N2" s="27">
        <v>100</v>
      </c>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showGridLines="0" topLeftCell="B1" workbookViewId="0">
      <selection activeCell="O1" sqref="O1"/>
    </sheetView>
  </sheetViews>
  <sheetFormatPr defaultColWidth="9.1796875" defaultRowHeight="14.5" x14ac:dyDescent="0.35"/>
  <cols>
    <col min="1" max="11" width="9.1796875" style="13"/>
    <col min="12" max="12" width="14.26953125" style="13" customWidth="1"/>
    <col min="13" max="13" width="14.54296875" style="13" customWidth="1"/>
    <col min="14" max="14" width="13.453125" style="13" customWidth="1"/>
    <col min="15" max="15" width="14.26953125" style="13" bestFit="1" customWidth="1"/>
    <col min="16" max="16" width="12.26953125" style="13" customWidth="1"/>
    <col min="17" max="17" width="13.7265625" style="13" bestFit="1" customWidth="1"/>
    <col min="18" max="16384" width="9.1796875" style="13"/>
  </cols>
  <sheetData>
    <row r="1" spans="1:17" ht="42" customHeight="1" x14ac:dyDescent="0.35">
      <c r="A1" s="82" t="s">
        <v>14</v>
      </c>
      <c r="B1" s="82"/>
      <c r="C1" s="82"/>
      <c r="D1" s="82"/>
      <c r="E1" s="82"/>
      <c r="F1" s="82"/>
      <c r="G1" s="82"/>
      <c r="H1" s="82"/>
      <c r="I1" s="82"/>
      <c r="J1" s="82"/>
      <c r="K1" s="82"/>
      <c r="L1" s="18" t="s">
        <v>27</v>
      </c>
      <c r="M1" s="2">
        <f>Assurances!M1</f>
        <v>2000</v>
      </c>
      <c r="N1" s="21" t="s">
        <v>30</v>
      </c>
      <c r="O1" s="26">
        <v>100</v>
      </c>
      <c r="P1" s="22" t="s">
        <v>29</v>
      </c>
      <c r="Q1" s="9">
        <f>M1-SUM(O1+'Involvement of Parents'!O1+'Coordination and Integration'!O1+'Annual Parent Meeting'!O1+'Building Capacity'!O1+'Staff Development'!O1+'Other Activity'!O1+Communication!O1+Accesssibility!O1+Barriers!O1)</f>
        <v>-1050</v>
      </c>
    </row>
    <row r="2" spans="1:17" ht="103.5" customHeight="1" x14ac:dyDescent="0.35">
      <c r="A2" s="64" t="s">
        <v>37</v>
      </c>
      <c r="B2" s="81"/>
      <c r="C2" s="81"/>
      <c r="D2" s="81"/>
      <c r="E2" s="81"/>
      <c r="F2" s="81"/>
      <c r="G2" s="81"/>
      <c r="H2" s="81"/>
      <c r="I2" s="81"/>
      <c r="J2" s="81"/>
      <c r="K2" s="81"/>
    </row>
    <row r="3" spans="1:17" ht="124.5" customHeight="1" x14ac:dyDescent="0.35">
      <c r="A3" s="64" t="s">
        <v>15</v>
      </c>
      <c r="B3" s="81"/>
      <c r="C3" s="81"/>
      <c r="D3" s="81"/>
      <c r="E3" s="81"/>
      <c r="F3" s="81"/>
      <c r="G3" s="81"/>
      <c r="H3" s="81"/>
      <c r="I3" s="81"/>
      <c r="J3" s="81"/>
      <c r="K3" s="81"/>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showGridLines="0" zoomScale="90" zoomScaleNormal="90" workbookViewId="0">
      <selection activeCell="A2" sqref="A2:K2"/>
    </sheetView>
  </sheetViews>
  <sheetFormatPr defaultColWidth="9.1796875" defaultRowHeight="15.5" x14ac:dyDescent="0.35"/>
  <cols>
    <col min="1" max="11" width="9.1796875" style="6"/>
    <col min="12" max="12" width="12.26953125" style="6" customWidth="1"/>
    <col min="13" max="13" width="14.26953125" style="6" customWidth="1"/>
    <col min="14" max="14" width="14.54296875" style="6" customWidth="1"/>
    <col min="15" max="15" width="11.1796875" style="6" customWidth="1"/>
    <col min="16" max="16" width="11.81640625" style="6" customWidth="1"/>
    <col min="17" max="17" width="13.7265625" style="6" bestFit="1" customWidth="1"/>
    <col min="18" max="16384" width="9.1796875" style="6"/>
  </cols>
  <sheetData>
    <row r="1" spans="1:17" ht="42" customHeight="1" x14ac:dyDescent="0.35">
      <c r="A1" s="84" t="s">
        <v>16</v>
      </c>
      <c r="B1" s="85"/>
      <c r="C1" s="85"/>
      <c r="D1" s="85"/>
      <c r="E1" s="85"/>
      <c r="F1" s="85"/>
      <c r="G1" s="85"/>
      <c r="H1" s="85"/>
      <c r="I1" s="85"/>
      <c r="J1" s="85"/>
      <c r="K1" s="86"/>
      <c r="L1" s="18" t="s">
        <v>27</v>
      </c>
      <c r="M1" s="2">
        <f>Assurances!M1</f>
        <v>2000</v>
      </c>
      <c r="N1" s="19" t="s">
        <v>30</v>
      </c>
      <c r="O1" s="26">
        <v>1500</v>
      </c>
      <c r="P1" s="20" t="s">
        <v>29</v>
      </c>
      <c r="Q1" s="9">
        <f>M1-SUM(O1+'Involvement of Parents'!O1+'Coordination and Integration'!O1+'Annual Parent Meeting'!O1+'Flexible Parent Meeting'!O1+'Staff Development'!O1+'Other Activity'!O1+Communication!O1+Accesssibility!O1+Barriers!O1)</f>
        <v>-1050</v>
      </c>
    </row>
    <row r="2" spans="1:17" ht="409.5" customHeight="1" x14ac:dyDescent="0.35">
      <c r="A2" s="87" t="s">
        <v>50</v>
      </c>
      <c r="B2" s="88"/>
      <c r="C2" s="88"/>
      <c r="D2" s="88"/>
      <c r="E2" s="88"/>
      <c r="F2" s="88"/>
      <c r="G2" s="88"/>
      <c r="H2" s="88"/>
      <c r="I2" s="88"/>
      <c r="J2" s="88"/>
      <c r="K2" s="89"/>
    </row>
    <row r="3" spans="1:17" ht="360.75" customHeight="1" x14ac:dyDescent="0.35">
      <c r="A3" s="87" t="s">
        <v>17</v>
      </c>
      <c r="B3" s="88"/>
      <c r="C3" s="88"/>
      <c r="D3" s="88"/>
      <c r="E3" s="88"/>
      <c r="F3" s="88"/>
      <c r="G3" s="88"/>
      <c r="H3" s="88"/>
      <c r="I3" s="88"/>
      <c r="J3" s="88"/>
      <c r="K3" s="89"/>
    </row>
    <row r="4" spans="1:17" ht="123.75" customHeight="1" x14ac:dyDescent="0.35">
      <c r="A4" s="52" t="s">
        <v>38</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showGridLines="0" topLeftCell="E1" workbookViewId="0">
      <selection activeCell="O1" sqref="O1"/>
    </sheetView>
  </sheetViews>
  <sheetFormatPr defaultColWidth="9.1796875" defaultRowHeight="15.5" x14ac:dyDescent="0.35"/>
  <cols>
    <col min="1" max="11" width="9.1796875" style="6"/>
    <col min="12" max="12" width="12.81640625" style="6" customWidth="1"/>
    <col min="13" max="14" width="14.453125" style="6" customWidth="1"/>
    <col min="15" max="15" width="14.26953125" style="6" bestFit="1" customWidth="1"/>
    <col min="16" max="16" width="11.453125" style="6" customWidth="1"/>
    <col min="17" max="17" width="15" style="6" bestFit="1" customWidth="1"/>
    <col min="18" max="16384" width="9.1796875" style="6"/>
  </cols>
  <sheetData>
    <row r="1" spans="1:17" ht="42" customHeight="1" x14ac:dyDescent="0.35">
      <c r="A1" s="84" t="s">
        <v>18</v>
      </c>
      <c r="B1" s="85"/>
      <c r="C1" s="85"/>
      <c r="D1" s="85"/>
      <c r="E1" s="85"/>
      <c r="F1" s="85"/>
      <c r="G1" s="85"/>
      <c r="H1" s="85"/>
      <c r="I1" s="85"/>
      <c r="J1" s="85"/>
      <c r="K1" s="86"/>
      <c r="L1" s="18" t="s">
        <v>27</v>
      </c>
      <c r="M1" s="2">
        <f>Assurances!M1</f>
        <v>2000</v>
      </c>
      <c r="N1" s="19" t="s">
        <v>30</v>
      </c>
      <c r="O1" s="26">
        <v>50</v>
      </c>
      <c r="P1" s="20" t="s">
        <v>29</v>
      </c>
      <c r="Q1" s="9">
        <f>M1-SUM(O1+'Involvement of Parents'!O1+'Coordination and Integration'!O1+'Annual Parent Meeting'!O1+'Flexible Parent Meeting'!O1+'Building Capacity'!O1+'Other Activity'!O1+Communication!O1+Accesssibility!O1+Barriers!O1)</f>
        <v>-1050</v>
      </c>
    </row>
    <row r="2" spans="1:17" ht="214.5" customHeight="1" x14ac:dyDescent="0.35">
      <c r="A2" s="87" t="s">
        <v>19</v>
      </c>
      <c r="B2" s="88"/>
      <c r="C2" s="88"/>
      <c r="D2" s="88"/>
      <c r="E2" s="88"/>
      <c r="F2" s="88"/>
      <c r="G2" s="88"/>
      <c r="H2" s="88"/>
      <c r="I2" s="88"/>
      <c r="J2" s="88"/>
      <c r="K2" s="89"/>
    </row>
    <row r="3" spans="1:17" ht="354" customHeight="1" x14ac:dyDescent="0.35">
      <c r="A3" s="87" t="s">
        <v>47</v>
      </c>
      <c r="B3" s="88"/>
      <c r="C3" s="88"/>
      <c r="D3" s="88"/>
      <c r="E3" s="88"/>
      <c r="F3" s="88"/>
      <c r="G3" s="88"/>
      <c r="H3" s="88"/>
      <c r="I3" s="88"/>
      <c r="J3" s="88"/>
      <c r="K3" s="89"/>
    </row>
    <row r="4" spans="1:17" ht="375" customHeight="1" x14ac:dyDescent="0.35">
      <c r="A4" s="52" t="s">
        <v>39</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showGridLines="0" zoomScale="80" zoomScaleNormal="80" workbookViewId="0">
      <selection activeCell="A2" sqref="A2:K2"/>
    </sheetView>
  </sheetViews>
  <sheetFormatPr defaultColWidth="9.1796875" defaultRowHeight="15.5" x14ac:dyDescent="0.35"/>
  <cols>
    <col min="1" max="11" width="9.1796875" style="6"/>
    <col min="12" max="12" width="13" style="6" customWidth="1"/>
    <col min="13" max="13" width="12.54296875" style="6" customWidth="1"/>
    <col min="14" max="14" width="15.7265625" style="6" customWidth="1"/>
    <col min="15" max="15" width="14.26953125" style="6" bestFit="1" customWidth="1"/>
    <col min="16" max="16" width="12.26953125" style="6" customWidth="1"/>
    <col min="17" max="17" width="15" style="6" bestFit="1" customWidth="1"/>
    <col min="18" max="16384" width="9.1796875" style="6"/>
  </cols>
  <sheetData>
    <row r="1" spans="1:17" ht="42" customHeight="1" x14ac:dyDescent="0.35">
      <c r="A1" s="92" t="s">
        <v>20</v>
      </c>
      <c r="B1" s="93"/>
      <c r="C1" s="93"/>
      <c r="D1" s="93"/>
      <c r="E1" s="93"/>
      <c r="F1" s="93"/>
      <c r="G1" s="93"/>
      <c r="H1" s="93"/>
      <c r="I1" s="93"/>
      <c r="J1" s="93"/>
      <c r="K1" s="94"/>
      <c r="L1" s="18" t="s">
        <v>27</v>
      </c>
      <c r="M1" s="2">
        <f>Assurances!M1</f>
        <v>2000</v>
      </c>
      <c r="N1" s="19" t="s">
        <v>30</v>
      </c>
      <c r="O1" s="26">
        <v>200</v>
      </c>
      <c r="P1" s="20" t="s">
        <v>29</v>
      </c>
      <c r="Q1" s="9">
        <f>M1-SUM(O1+'Involvement of Parents'!O1+'Annual Parent Meeting'!O1+'Coordination and Integration'!O1+'Flexible Parent Meeting'!O1+'Building Capacity'!O1+'Staff Development'!O1+Communication!O1+Accesssibility!O1+Barriers!O1)</f>
        <v>-1050</v>
      </c>
    </row>
    <row r="2" spans="1:17" ht="245.25" customHeight="1" x14ac:dyDescent="0.35">
      <c r="A2" s="52" t="s">
        <v>46</v>
      </c>
      <c r="B2" s="53"/>
      <c r="C2" s="53"/>
      <c r="D2" s="53"/>
      <c r="E2" s="53"/>
      <c r="F2" s="53"/>
      <c r="G2" s="53"/>
      <c r="H2" s="53"/>
      <c r="I2" s="53"/>
      <c r="J2" s="53"/>
      <c r="K2" s="54"/>
    </row>
    <row r="7" spans="1:17" x14ac:dyDescent="0.35">
      <c r="A7" s="24"/>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showGridLines="0" topLeftCell="E1" workbookViewId="0">
      <selection activeCell="A2" sqref="A2:K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4" t="s">
        <v>21</v>
      </c>
      <c r="B1" s="85"/>
      <c r="C1" s="85"/>
      <c r="D1" s="85"/>
      <c r="E1" s="85"/>
      <c r="F1" s="85"/>
      <c r="G1" s="85"/>
      <c r="H1" s="85"/>
      <c r="I1" s="85"/>
      <c r="J1" s="85"/>
      <c r="K1" s="86"/>
      <c r="L1" s="23" t="s">
        <v>27</v>
      </c>
      <c r="M1" s="2">
        <f>Assurances!M1</f>
        <v>2000</v>
      </c>
      <c r="N1" s="19" t="s">
        <v>30</v>
      </c>
      <c r="O1" s="26">
        <v>900</v>
      </c>
      <c r="P1" s="20" t="s">
        <v>29</v>
      </c>
      <c r="Q1" s="9">
        <f>M1-SUM(O1+'Involvement of Parents'!O1+'Coordination and Integration'!O1+'Annual Parent Meeting'!O1+'Flexible Parent Meeting'!O1+'Building Capacity'!O1+'Staff Development'!O1+'Other Activity'!O1+Accesssibility!O1+Barriers!O1)</f>
        <v>-1050</v>
      </c>
    </row>
    <row r="2" spans="1:17" ht="271.5" customHeight="1" x14ac:dyDescent="0.35">
      <c r="A2" s="87" t="s">
        <v>48</v>
      </c>
      <c r="B2" s="88"/>
      <c r="C2" s="88"/>
      <c r="D2" s="88"/>
      <c r="E2" s="88"/>
      <c r="F2" s="88"/>
      <c r="G2" s="88"/>
      <c r="H2" s="88"/>
      <c r="I2" s="88"/>
      <c r="J2" s="88"/>
      <c r="K2" s="89"/>
    </row>
    <row r="3" spans="1:17" ht="216" customHeight="1" x14ac:dyDescent="0.35">
      <c r="A3" s="87" t="s">
        <v>22</v>
      </c>
      <c r="B3" s="88"/>
      <c r="C3" s="88"/>
      <c r="D3" s="88"/>
      <c r="E3" s="88"/>
      <c r="F3" s="88"/>
      <c r="G3" s="88"/>
      <c r="H3" s="88"/>
      <c r="I3" s="88"/>
      <c r="J3" s="88"/>
      <c r="K3" s="89"/>
    </row>
    <row r="4" spans="1:17" ht="234" customHeight="1" x14ac:dyDescent="0.35">
      <c r="A4" s="52" t="s">
        <v>40</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Christina Falcone</cp:lastModifiedBy>
  <cp:lastPrinted>2019-06-27T10:09:19Z</cp:lastPrinted>
  <dcterms:created xsi:type="dcterms:W3CDTF">2018-04-16T16:19:55Z</dcterms:created>
  <dcterms:modified xsi:type="dcterms:W3CDTF">2019-07-19T14:21:38Z</dcterms:modified>
</cp:coreProperties>
</file>