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quinal1\Desktop\"/>
    </mc:Choice>
  </mc:AlternateContent>
  <bookViews>
    <workbookView xWindow="120" yWindow="195" windowWidth="24915" windowHeight="12015" tabRatio="952" firstSheet="4" activeTab="11"/>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<sst xmlns="http://schemas.openxmlformats.org/spreadsheetml/2006/main" count="80" uniqueCount="51">
  <si>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</si>
  <si>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</si>
  <si>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</si>
  <si>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</si>
  <si>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</si>
  <si>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</si>
  <si>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</si>
  <si>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</si>
  <si>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</si>
  <si>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</si>
  <si>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</si>
  <si>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</si>
  <si>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</si>
  <si>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</si>
  <si>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</si>
  <si>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</si>
  <si>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</si>
  <si>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</si>
  <si>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</si>
  <si>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</si>
  <si>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</si>
  <si>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</si>
  <si>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</si>
  <si>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</si>
  <si>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</si>
  <si>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</si>
  <si>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</si>
  <si>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</si>
  <si>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</si>
  <si>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</si>
  <si>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</si>
  <si>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</si>
  <si>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</si>
  <si>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</si>
  <si>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</si>
  <si>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</si>
  <si>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</si>
  <si>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</si>
  <si>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</si>
  <si>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</si>
  <si>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</si>
  <si>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</si>
  <si>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</si>
  <si>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</si>
  <si>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r>
      <t xml:space="preserve">School Name: </t>
    </r>
    <r>
      <rPr>
        <b/>
        <u/>
        <sz val="14"/>
        <color rgb="FFFF0000"/>
        <rFont val="Arial"/>
        <family val="2"/>
      </rPr>
      <t>Dunbar Elementary Magnet School</t>
    </r>
  </si>
  <si>
    <t>2019-2020</t>
  </si>
  <si>
    <t xml:space="preserve">The school will offer activities that will build the capacity for meaningful parent/family involvement.
The school will offer activities that will build the capacity for meaningful parent/family involvement.
 SLIME Night Event- Fall
Increase parental awareness of state standards and reading, math, and science curriculum expectations.  Share and model literacy strategies. Provide parents with academic activities and strategies to work with their child at home.
 Fall and Spring Conference Nights
Provided Assessment Performance Data linked to curriculum expectations, provided strategies for parents to use at home, develop a plan with parent input to support their child’s educational success.
 Pirates and Princesses Family Night-Spring
Increase parental awareness of state standards and reading, math, and science curriculum expectations.  Share and model literacy strategies. Provide parents with academic activities and strategies to work with their child at home.                                                                                                                                                                                                                                                                                                                                                                                                                                   
 Medical School Orientation Night
Welcome new families, give school tours, introduce faculty and staff, and provide family resources.       
 Arts in Our School Event   Increase parental and students awareness of the arts and music and display student work.                                                                                                                                             
 Grandparents Breakfast during literacy week to promote independent reading, Donuts &amp; Data with Dad/ Muffins &amp; Math with Mom- to increase literacy fluency, </t>
  </si>
  <si>
    <r>
      <t xml:space="preserve">How other activities, such as the parent resource center, the school will conduct to encourage and support parents and families in more meaningful engagement in the education of their child(ren)? [ESEA Section 1116] 
 Parenting classes- Father Daughter Dance
 School calendar and Newsletters
</t>
    </r>
    <r>
      <rPr>
        <b/>
        <sz val="12"/>
        <color rgb="FFFF0000"/>
        <rFont val="Arial"/>
        <family val="2"/>
      </rPr>
      <t>e-Box Upload for one of the following:</t>
    </r>
    <r>
      <rPr>
        <sz val="12"/>
        <color rgb="FFFF0000"/>
        <rFont val="Arial"/>
        <family val="2"/>
      </rPr>
      <t xml:space="preserve">
 Advertisement
 Newsletter
 Pictures</t>
    </r>
  </si>
  <si>
    <r>
      <rPr>
        <b/>
        <sz val="12"/>
        <color theme="1"/>
        <rFont val="Arial"/>
        <family val="2"/>
      </rPr>
      <t>PROFESSIONAL DEVELOPMENT AND/OR PROFESSIONAL LEARNING COMMUNITY ACTIVITIES</t>
    </r>
    <r>
      <rPr>
        <sz val="12"/>
        <color theme="1"/>
        <rFont val="Arial"/>
        <family val="2"/>
      </rPr>
      <t xml:space="preserve">
 SERVE Teacher Training
 Understanding Poverty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</si>
  <si>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Describe how school will provide full opportunities for participation in parent/family engagement activities for all parents/families. 
 Changing Tables in Lounge/Restroom Areas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</si>
  <si>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t xml:space="preserve"> Edsby Training for Teachers &amp; Parents
 Book studies resources for teachers:
• Two Backpacks: Learning their Story and Building Relationships with a Trauma Informed Perspective by Brown, Dr. Adolph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</si>
</sst>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6" sqref="M6"/>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49" t="s">
        <v>44</v>
      </c>
      <c r="B1" s="50"/>
      <c r="C1" s="50"/>
      <c r="D1" s="50"/>
      <c r="E1" s="50"/>
      <c r="F1" s="50"/>
      <c r="G1" s="50"/>
      <c r="H1" s="50"/>
      <c r="I1" s="50"/>
      <c r="J1" s="50"/>
      <c r="K1" s="51"/>
      <c r="L1" s="3" t="s">
        <v>27</v>
      </c>
      <c r="M1" s="1">
        <v>2000</v>
      </c>
      <c r="N1" s="4" t="s">
        <v>28</v>
      </c>
      <c r="O1" s="2">
        <f>'Involvement of Parents'!O1+'Coordination and Integration'!O1+'Annual Parent Meeting'!O1+'Flexible Parent Meeting'!O1+'Building Capacity'!O1+'Staff Development'!O1+'Other Activity'!O1+Accesssibility!O1+Communication!O1+Barriers!O1</f>
        <v>2000</v>
      </c>
      <c r="P1" s="5" t="s">
        <v>29</v>
      </c>
      <c r="Q1" s="9">
        <f>M1-O1</f>
        <v>0</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45</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25</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43</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26</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B1" workbookViewId="0">
      <selection activeCell="A2" sqref="A2:K2"/>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23</v>
      </c>
      <c r="B1" s="84"/>
      <c r="C1" s="84"/>
      <c r="D1" s="84"/>
      <c r="E1" s="84"/>
      <c r="F1" s="84"/>
      <c r="G1" s="84"/>
      <c r="H1" s="84"/>
      <c r="I1" s="84"/>
      <c r="J1" s="84"/>
      <c r="K1" s="85"/>
      <c r="L1" s="19" t="s">
        <v>27</v>
      </c>
      <c r="M1" s="2">
        <f>Assurances!M1</f>
        <v>2000</v>
      </c>
      <c r="N1" s="20" t="s">
        <v>30</v>
      </c>
      <c r="O1" s="1">
        <v>200</v>
      </c>
      <c r="P1" s="21" t="s">
        <v>29</v>
      </c>
      <c r="Q1" s="9">
        <f>M1-SUM(O1+'Involvement of Parents'!O1+'Coordination and Integration'!O1+'Annual Parent Meeting'!O1+'Flexible Parent Meeting'!O1+'Building Capacity'!O1+'Staff Development'!O1+'Other Activity'!O1+Communication!O1+Barriers!O1)</f>
        <v>0</v>
      </c>
    </row>
    <row r="2" spans="1:17" ht="246.75" customHeight="1" x14ac:dyDescent="0.25">
      <c r="A2" s="86" t="s">
        <v>49</v>
      </c>
      <c r="B2" s="87"/>
      <c r="C2" s="87"/>
      <c r="D2" s="87"/>
      <c r="E2" s="87"/>
      <c r="F2" s="87"/>
      <c r="G2" s="87"/>
      <c r="H2" s="87"/>
      <c r="I2" s="87"/>
      <c r="J2" s="87"/>
      <c r="K2" s="88"/>
    </row>
    <row r="3" spans="1:17" ht="272.25" customHeight="1" x14ac:dyDescent="0.25">
      <c r="A3" s="64" t="s">
        <v>41</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24</v>
      </c>
      <c r="B1" s="84"/>
      <c r="C1" s="84"/>
      <c r="D1" s="84"/>
      <c r="E1" s="84"/>
      <c r="F1" s="84"/>
      <c r="G1" s="84"/>
      <c r="H1" s="84"/>
      <c r="I1" s="84"/>
      <c r="J1" s="84"/>
      <c r="K1" s="85"/>
      <c r="L1" s="19" t="s">
        <v>27</v>
      </c>
      <c r="M1" s="2">
        <f>Assurances!M1</f>
        <v>2000</v>
      </c>
      <c r="N1" s="20" t="s">
        <v>30</v>
      </c>
      <c r="O1" s="1"/>
      <c r="P1" s="21" t="s">
        <v>29</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64" t="s">
        <v>42</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view="pageLayout" topLeftCell="A4"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N2" sqref="N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27</v>
      </c>
      <c r="M1" s="16">
        <f>Assurances!M1</f>
        <v>2000</v>
      </c>
      <c r="N1" s="12" t="s">
        <v>30</v>
      </c>
      <c r="O1" s="11">
        <v>100</v>
      </c>
      <c r="P1" s="13" t="s">
        <v>29</v>
      </c>
      <c r="Q1" s="17">
        <f>M1-SUM(O1+'Coordination and Integration'!O1+'Annual Parent Meeting'!O1+'Flexible Parent Meeting'!O1+'Building Capacity'!O1+'Staff Development'!O1+'Other Activity'!O1+Communication!O1+Accesssibility!O1+Barriers!O1)</f>
        <v>0</v>
      </c>
    </row>
    <row r="2" spans="1:17" ht="395.25" customHeight="1" x14ac:dyDescent="0.25">
      <c r="A2" s="41" t="s">
        <v>31</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O1" sqref="O1"/>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27</v>
      </c>
      <c r="M1" s="2">
        <f>Assurances!M1</f>
        <v>2000</v>
      </c>
      <c r="N1" s="4" t="s">
        <v>30</v>
      </c>
      <c r="O1" s="1">
        <v>0</v>
      </c>
      <c r="P1" s="18" t="s">
        <v>29</v>
      </c>
      <c r="Q1" s="9">
        <f>M1-SUM(O1+'Involvement of Parents'!O1+'Annual Parent Meeting'!O1+'Flexible Parent Meeting'!O1+'Building Capacity'!O1+'Staff Development'!O1+'Other Activity'!O1+Communication!O1+Accesssibility!O1+Barriers!O1)</f>
        <v>0</v>
      </c>
    </row>
    <row r="2" spans="1:17" ht="56.25" customHeight="1" x14ac:dyDescent="0.25">
      <c r="A2" s="69" t="s">
        <v>10</v>
      </c>
      <c r="B2" s="69"/>
      <c r="C2" s="69"/>
      <c r="D2" s="69"/>
      <c r="E2" s="69"/>
      <c r="F2" s="69"/>
      <c r="G2" s="69"/>
      <c r="H2" s="69"/>
      <c r="I2" s="69"/>
      <c r="J2" s="69"/>
      <c r="K2" s="69"/>
    </row>
    <row r="3" spans="1:17" ht="18" x14ac:dyDescent="0.25">
      <c r="A3" s="70" t="s">
        <v>11</v>
      </c>
      <c r="B3" s="70"/>
      <c r="C3" s="70" t="s">
        <v>32</v>
      </c>
      <c r="D3" s="70"/>
      <c r="E3" s="70"/>
      <c r="F3" s="70"/>
      <c r="G3" s="70"/>
      <c r="H3" s="70"/>
      <c r="I3" s="70"/>
      <c r="J3" s="70"/>
      <c r="K3" s="70"/>
    </row>
    <row r="4" spans="1:17" ht="180.75" customHeight="1" x14ac:dyDescent="0.25">
      <c r="A4" s="71" t="s">
        <v>12</v>
      </c>
      <c r="B4" s="71"/>
      <c r="C4" s="41" t="s">
        <v>33</v>
      </c>
      <c r="D4" s="72"/>
      <c r="E4" s="72"/>
      <c r="F4" s="72"/>
      <c r="G4" s="72"/>
      <c r="H4" s="72"/>
      <c r="I4" s="72"/>
      <c r="J4" s="72"/>
      <c r="K4" s="72"/>
    </row>
    <row r="5" spans="1:17" ht="144.75" customHeight="1" x14ac:dyDescent="0.25">
      <c r="A5" s="77"/>
      <c r="B5" s="77"/>
      <c r="C5" s="78"/>
      <c r="D5" s="79"/>
      <c r="E5" s="79"/>
      <c r="F5" s="79"/>
      <c r="G5" s="79"/>
      <c r="H5" s="79"/>
      <c r="I5" s="79"/>
      <c r="J5" s="79"/>
      <c r="K5" s="79"/>
    </row>
    <row r="6" spans="1:17" ht="129.75" customHeight="1" x14ac:dyDescent="0.25">
      <c r="A6" s="80"/>
      <c r="B6" s="80"/>
      <c r="C6" s="41"/>
      <c r="D6" s="72"/>
      <c r="E6" s="72"/>
      <c r="F6" s="72"/>
      <c r="G6" s="72"/>
      <c r="H6" s="72"/>
      <c r="I6" s="72"/>
      <c r="J6" s="72"/>
      <c r="K6" s="72"/>
    </row>
    <row r="7" spans="1:17" ht="139.5" customHeight="1" x14ac:dyDescent="0.25">
      <c r="A7" s="73"/>
      <c r="B7" s="74"/>
      <c r="C7" s="29"/>
      <c r="D7" s="75"/>
      <c r="E7" s="75"/>
      <c r="F7" s="75"/>
      <c r="G7" s="75"/>
      <c r="H7" s="75"/>
      <c r="I7" s="75"/>
      <c r="J7" s="75"/>
      <c r="K7" s="76"/>
    </row>
    <row r="8" spans="1:17" ht="138" customHeight="1" x14ac:dyDescent="0.25">
      <c r="A8" s="73" t="s">
        <v>34</v>
      </c>
      <c r="B8" s="74"/>
      <c r="C8" s="29" t="s">
        <v>35</v>
      </c>
      <c r="D8" s="75"/>
      <c r="E8" s="75"/>
      <c r="F8" s="75"/>
      <c r="G8" s="75"/>
      <c r="H8" s="75"/>
      <c r="I8" s="75"/>
      <c r="J8" s="75"/>
      <c r="K8" s="76"/>
    </row>
    <row r="9" spans="1:17" ht="183.75" customHeight="1" x14ac:dyDescent="0.25">
      <c r="A9" s="73"/>
      <c r="B9" s="74"/>
      <c r="C9" s="29"/>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1" sqref="O1"/>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13</v>
      </c>
      <c r="B1" s="82"/>
      <c r="C1" s="82"/>
      <c r="D1" s="82"/>
      <c r="E1" s="82"/>
      <c r="F1" s="82"/>
      <c r="G1" s="82"/>
      <c r="H1" s="82"/>
      <c r="I1" s="82"/>
      <c r="J1" s="82"/>
      <c r="K1" s="82"/>
      <c r="L1" s="19" t="s">
        <v>27</v>
      </c>
      <c r="M1" s="2">
        <f>Assurances!M1</f>
        <v>2000</v>
      </c>
      <c r="N1" s="20" t="s">
        <v>30</v>
      </c>
      <c r="O1" s="1">
        <v>100</v>
      </c>
      <c r="P1" s="21" t="s">
        <v>29</v>
      </c>
      <c r="Q1" s="9">
        <f>M1-SUM(O1+'Involvement of Parents'!O1+'Coordination and Integration'!O1+'Flexible Parent Meeting'!O1+'Building Capacity'!O1+'Staff Development'!O1+'Other Activity'!O1+Communication!O1+Accesssibility!O1+Barriers!O1)</f>
        <v>0</v>
      </c>
    </row>
    <row r="2" spans="1:17" ht="249" customHeight="1" x14ac:dyDescent="0.25">
      <c r="A2" s="41" t="s">
        <v>36</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M3" sqref="M3"/>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14</v>
      </c>
      <c r="B1" s="81"/>
      <c r="C1" s="81"/>
      <c r="D1" s="81"/>
      <c r="E1" s="81"/>
      <c r="F1" s="81"/>
      <c r="G1" s="81"/>
      <c r="H1" s="81"/>
      <c r="I1" s="81"/>
      <c r="J1" s="81"/>
      <c r="K1" s="81"/>
      <c r="L1" s="19" t="s">
        <v>27</v>
      </c>
      <c r="M1" s="2">
        <f>Assurances!M1</f>
        <v>2000</v>
      </c>
      <c r="N1" s="22" t="s">
        <v>30</v>
      </c>
      <c r="O1" s="1">
        <v>100</v>
      </c>
      <c r="P1" s="23" t="s">
        <v>29</v>
      </c>
      <c r="Q1" s="9">
        <f>M1-SUM(O1+'Involvement of Parents'!O1+'Coordination and Integration'!O1+'Annual Parent Meeting'!O1+'Building Capacity'!O1+'Staff Development'!O1+'Other Activity'!O1+Communication!O1+Accesssibility!O1+Barriers!O1)</f>
        <v>0</v>
      </c>
    </row>
    <row r="2" spans="1:17" ht="103.5" customHeight="1" x14ac:dyDescent="0.25">
      <c r="A2" s="41" t="s">
        <v>37</v>
      </c>
      <c r="B2" s="72"/>
      <c r="C2" s="72"/>
      <c r="D2" s="72"/>
      <c r="E2" s="72"/>
      <c r="F2" s="72"/>
      <c r="G2" s="72"/>
      <c r="H2" s="72"/>
      <c r="I2" s="72"/>
      <c r="J2" s="72"/>
      <c r="K2" s="72"/>
    </row>
    <row r="3" spans="1:17" ht="124.5" customHeight="1" x14ac:dyDescent="0.25">
      <c r="A3" s="41" t="s">
        <v>15</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3" zoomScaleNormal="100" workbookViewId="0">
      <selection activeCell="A2" sqref="A2:K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16</v>
      </c>
      <c r="B1" s="84"/>
      <c r="C1" s="84"/>
      <c r="D1" s="84"/>
      <c r="E1" s="84"/>
      <c r="F1" s="84"/>
      <c r="G1" s="84"/>
      <c r="H1" s="84"/>
      <c r="I1" s="84"/>
      <c r="J1" s="84"/>
      <c r="K1" s="85"/>
      <c r="L1" s="19" t="s">
        <v>27</v>
      </c>
      <c r="M1" s="2">
        <f>Assurances!M1</f>
        <v>2000</v>
      </c>
      <c r="N1" s="20" t="s">
        <v>30</v>
      </c>
      <c r="O1" s="1">
        <v>200</v>
      </c>
      <c r="P1" s="21" t="s">
        <v>29</v>
      </c>
      <c r="Q1" s="9">
        <f>M1-SUM(O1+'Involvement of Parents'!O1+'Coordination and Integration'!O1+'Annual Parent Meeting'!O1+'Flexible Parent Meeting'!O1+'Staff Development'!O1+'Other Activity'!O1+Communication!O1+Accesssibility!O1+Barriers!O1)</f>
        <v>0</v>
      </c>
    </row>
    <row r="2" spans="1:17" ht="409.5" customHeight="1" x14ac:dyDescent="0.2">
      <c r="A2" s="86" t="s">
        <v>46</v>
      </c>
      <c r="B2" s="87"/>
      <c r="C2" s="87"/>
      <c r="D2" s="87"/>
      <c r="E2" s="87"/>
      <c r="F2" s="87"/>
      <c r="G2" s="87"/>
      <c r="H2" s="87"/>
      <c r="I2" s="87"/>
      <c r="J2" s="87"/>
      <c r="K2" s="88"/>
    </row>
    <row r="3" spans="1:17" ht="360.75" customHeight="1" x14ac:dyDescent="0.2">
      <c r="A3" s="86" t="s">
        <v>17</v>
      </c>
      <c r="B3" s="87"/>
      <c r="C3" s="87"/>
      <c r="D3" s="87"/>
      <c r="E3" s="87"/>
      <c r="F3" s="87"/>
      <c r="G3" s="87"/>
      <c r="H3" s="87"/>
      <c r="I3" s="87"/>
      <c r="J3" s="87"/>
      <c r="K3" s="88"/>
    </row>
    <row r="4" spans="1:17" ht="123.75" customHeight="1" x14ac:dyDescent="0.2">
      <c r="A4" s="64" t="s">
        <v>38</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A4" sqref="A4:K4"/>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18</v>
      </c>
      <c r="B1" s="84"/>
      <c r="C1" s="84"/>
      <c r="D1" s="84"/>
      <c r="E1" s="84"/>
      <c r="F1" s="84"/>
      <c r="G1" s="84"/>
      <c r="H1" s="84"/>
      <c r="I1" s="84"/>
      <c r="J1" s="84"/>
      <c r="K1" s="85"/>
      <c r="L1" s="19" t="s">
        <v>27</v>
      </c>
      <c r="M1" s="2">
        <f>Assurances!M1</f>
        <v>2000</v>
      </c>
      <c r="N1" s="20" t="s">
        <v>30</v>
      </c>
      <c r="O1" s="1">
        <v>500</v>
      </c>
      <c r="P1" s="21" t="s">
        <v>29</v>
      </c>
      <c r="Q1" s="9">
        <f>M1-SUM(O1+'Involvement of Parents'!O1+'Coordination and Integration'!O1+'Annual Parent Meeting'!O1+'Flexible Parent Meeting'!O1+'Building Capacity'!O1+'Other Activity'!O1+Communication!O1+Accesssibility!O1+Barriers!O1)</f>
        <v>0</v>
      </c>
    </row>
    <row r="2" spans="1:17" ht="214.5" customHeight="1" x14ac:dyDescent="0.2">
      <c r="A2" s="86" t="s">
        <v>19</v>
      </c>
      <c r="B2" s="87"/>
      <c r="C2" s="87"/>
      <c r="D2" s="87"/>
      <c r="E2" s="87"/>
      <c r="F2" s="87"/>
      <c r="G2" s="87"/>
      <c r="H2" s="87"/>
      <c r="I2" s="87"/>
      <c r="J2" s="87"/>
      <c r="K2" s="88"/>
    </row>
    <row r="3" spans="1:17" ht="354" customHeight="1" x14ac:dyDescent="0.2">
      <c r="A3" s="86" t="s">
        <v>50</v>
      </c>
      <c r="B3" s="87"/>
      <c r="C3" s="87"/>
      <c r="D3" s="87"/>
      <c r="E3" s="87"/>
      <c r="F3" s="87"/>
      <c r="G3" s="87"/>
      <c r="H3" s="87"/>
      <c r="I3" s="87"/>
      <c r="J3" s="87"/>
      <c r="K3" s="88"/>
    </row>
    <row r="4" spans="1:17" ht="375" customHeight="1" x14ac:dyDescent="0.2">
      <c r="A4" s="64" t="s">
        <v>48</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1" sqref="O1:O1048576"/>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20</v>
      </c>
      <c r="B1" s="92"/>
      <c r="C1" s="92"/>
      <c r="D1" s="92"/>
      <c r="E1" s="92"/>
      <c r="F1" s="92"/>
      <c r="G1" s="92"/>
      <c r="H1" s="92"/>
      <c r="I1" s="92"/>
      <c r="J1" s="92"/>
      <c r="K1" s="93"/>
      <c r="L1" s="19" t="s">
        <v>27</v>
      </c>
      <c r="M1" s="2">
        <f>Assurances!M1</f>
        <v>2000</v>
      </c>
      <c r="N1" s="20" t="s">
        <v>30</v>
      </c>
      <c r="O1" s="1">
        <v>100</v>
      </c>
      <c r="P1" s="21" t="s">
        <v>29</v>
      </c>
      <c r="Q1" s="9">
        <f>M1-SUM(O1+'Involvement of Parents'!O1+'Annual Parent Meeting'!O1+'Coordination and Integration'!O1+'Flexible Parent Meeting'!O1+'Building Capacity'!O1+'Staff Development'!O1+Communication!O1+Accesssibility!O1+Barriers!O1)</f>
        <v>0</v>
      </c>
    </row>
    <row r="2" spans="1:17" ht="245.25" customHeight="1" x14ac:dyDescent="0.2">
      <c r="A2" s="64" t="s">
        <v>47</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O2" sqref="O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21</v>
      </c>
      <c r="B1" s="84"/>
      <c r="C1" s="84"/>
      <c r="D1" s="84"/>
      <c r="E1" s="84"/>
      <c r="F1" s="84"/>
      <c r="G1" s="84"/>
      <c r="H1" s="84"/>
      <c r="I1" s="84"/>
      <c r="J1" s="84"/>
      <c r="K1" s="85"/>
      <c r="L1" s="24" t="s">
        <v>27</v>
      </c>
      <c r="M1" s="2">
        <f>Assurances!M1</f>
        <v>2000</v>
      </c>
      <c r="N1" s="20" t="s">
        <v>30</v>
      </c>
      <c r="O1" s="1">
        <v>700</v>
      </c>
      <c r="P1" s="21" t="s">
        <v>29</v>
      </c>
      <c r="Q1" s="9">
        <f>M1-SUM(O1+'Involvement of Parents'!O1+'Coordination and Integration'!O1+'Annual Parent Meeting'!O1+'Flexible Parent Meeting'!O1+'Building Capacity'!O1+'Staff Development'!O1+'Other Activity'!O1+Accesssibility!O1+Barriers!O1)</f>
        <v>0</v>
      </c>
    </row>
    <row r="2" spans="1:17" ht="271.5" customHeight="1" x14ac:dyDescent="0.2">
      <c r="A2" s="86" t="s">
        <v>39</v>
      </c>
      <c r="B2" s="87"/>
      <c r="C2" s="87"/>
      <c r="D2" s="87"/>
      <c r="E2" s="87"/>
      <c r="F2" s="87"/>
      <c r="G2" s="87"/>
      <c r="H2" s="87"/>
      <c r="I2" s="87"/>
      <c r="J2" s="87"/>
      <c r="K2" s="88"/>
    </row>
    <row r="3" spans="1:17" ht="216" customHeight="1" x14ac:dyDescent="0.2">
      <c r="A3" s="86" t="s">
        <v>22</v>
      </c>
      <c r="B3" s="87"/>
      <c r="C3" s="87"/>
      <c r="D3" s="87"/>
      <c r="E3" s="87"/>
      <c r="F3" s="87"/>
      <c r="G3" s="87"/>
      <c r="H3" s="87"/>
      <c r="I3" s="87"/>
      <c r="J3" s="87"/>
      <c r="K3" s="88"/>
    </row>
    <row r="4" spans="1:17" ht="234" customHeight="1" x14ac:dyDescent="0.2">
      <c r="A4" s="64" t="s">
        <v>40</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Alexandra Quintyne</cp:lastModifiedBy>
  <cp:lastPrinted>2019-06-19T13:57:27Z</cp:lastPrinted>
  <dcterms:created xsi:type="dcterms:W3CDTF">2018-04-16T16:19:55Z</dcterms:created>
  <dcterms:modified xsi:type="dcterms:W3CDTF">2019-06-24T19:29:57Z</dcterms:modified>
</cp:coreProperties>
</file>