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replanning 2019\Title 1 2019_20\"/>
    </mc:Choice>
  </mc:AlternateContent>
  <bookViews>
    <workbookView xWindow="120" yWindow="195" windowWidth="24915" windowHeight="12015" tabRatio="952" activeTab="11"/>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<sst xmlns="http://schemas.openxmlformats.org/spreadsheetml/2006/main" count="80" uniqueCount="51">
  <si>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</si>
  <si>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</si>
  <si>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</si>
  <si>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</si>
  <si>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</si>
  <si>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</si>
  <si>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</si>
  <si>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</si>
  <si>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</si>
  <si>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</si>
  <si>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</si>
  <si>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</si>
  <si>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</si>
  <si>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</si>
  <si>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</si>
  <si>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</si>
  <si>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</si>
  <si>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</si>
  <si>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</si>
  <si>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</si>
  <si>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</si>
  <si>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</si>
  <si>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</si>
  <si>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</si>
  <si>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</si>
  <si>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</si>
  <si>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</si>
  <si>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</si>
  <si>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</si>
  <si>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</si>
  <si>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</si>
  <si>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</si>
  <si>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</si>
  <si>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</si>
  <si>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</si>
  <si>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</si>
  <si>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</si>
  <si>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</si>
  <si>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</si>
  <si>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</si>
  <si>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</si>
  <si>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</si>
  <si>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</si>
  <si>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Willis Peters Exceptional Center</t>
  </si>
  <si>
    <t>2019-2020</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</si>
  <si>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2019-2020 Compact </t>
    </r>
    <r>
      <rPr>
        <b/>
        <sz val="12"/>
        <color theme="1"/>
        <rFont val="Arial"/>
        <family val="2"/>
      </rPr>
      <t xml:space="preserve">
</t>
    </r>
  </si>
  <si>
    <t xml:space="preserve">The school will offer activities that will build the capacity for meaningful parent/family involvement.
 Literacy/Functioional Communication Night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FSAA Parent Information Night
 Data Sharing Breakfast
Strategies for Home Learning
</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</si>
  <si>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</si>
  <si>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t xml:space="preserve">
 The Power of Parent Engagement - It's Not Overated
</t>
  </si>
  <si>
    <r>
      <rPr>
        <b/>
        <sz val="12"/>
        <color theme="1"/>
        <rFont val="Arial"/>
        <family val="2"/>
      </rPr>
      <t>PROFESSIONAL DEVELOPMENT AND/OR PROFESSIONAL LEARNING COMMUNITY ACTIVITIES</t>
    </r>
    <r>
      <rPr>
        <sz val="12"/>
        <color theme="1"/>
        <rFont val="Arial"/>
        <family val="2"/>
      </rPr>
      <t xml:space="preserve">
 Creating Family Friendly Schools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</si>
  <si>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Parent/Teacher Daily communication agenda
 Parenting classes
 School calendar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</si>
</sst>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3">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25" sqref="A25:K25"/>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43</v>
      </c>
      <c r="B1" s="50"/>
      <c r="C1" s="50"/>
      <c r="D1" s="50"/>
      <c r="E1" s="50"/>
      <c r="F1" s="50"/>
      <c r="G1" s="50"/>
      <c r="H1" s="50"/>
      <c r="I1" s="50"/>
      <c r="J1" s="50"/>
      <c r="K1" s="51"/>
      <c r="L1" s="3" t="s">
        <v>27</v>
      </c>
      <c r="M1" s="1">
        <v>1735</v>
      </c>
      <c r="N1" s="4" t="s">
        <v>28</v>
      </c>
      <c r="O1" s="2">
        <f>'Involvement of Parents'!O1+'Coordination and Integration'!O1+'Annual Parent Meeting'!O1+'Flexible Parent Meeting'!O1+'Building Capacity'!O1+'Staff Development'!O1+'Other Activity'!O1+Accesssibility!O1+Communication!O1+Barriers!O1</f>
        <v>1735</v>
      </c>
      <c r="P1" s="5" t="s">
        <v>29</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44</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42</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2" sqref="P2"/>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2" t="s">
        <v>23</v>
      </c>
      <c r="B1" s="83"/>
      <c r="C1" s="83"/>
      <c r="D1" s="83"/>
      <c r="E1" s="83"/>
      <c r="F1" s="83"/>
      <c r="G1" s="83"/>
      <c r="H1" s="83"/>
      <c r="I1" s="83"/>
      <c r="J1" s="83"/>
      <c r="K1" s="84"/>
      <c r="L1" s="19" t="s">
        <v>27</v>
      </c>
      <c r="M1" s="2">
        <f>Assurances!M1</f>
        <v>1735</v>
      </c>
      <c r="N1" s="20" t="s">
        <v>30</v>
      </c>
      <c r="O1" s="1">
        <v>50</v>
      </c>
      <c r="P1" s="21" t="s">
        <v>29</v>
      </c>
      <c r="Q1" s="9">
        <f>M1-SUM(O1+'Involvement of Parents'!O1+'Coordination and Integration'!O1+'Annual Parent Meeting'!O1+'Flexible Parent Meeting'!O1+'Building Capacity'!O1+'Staff Development'!O1+'Other Activity'!O1+Communication!O1+Barriers!O1)</f>
        <v>0</v>
      </c>
    </row>
    <row r="2" spans="1:17" ht="246.75" customHeight="1" x14ac:dyDescent="0.25">
      <c r="A2" s="85" t="s">
        <v>39</v>
      </c>
      <c r="B2" s="86"/>
      <c r="C2" s="86"/>
      <c r="D2" s="86"/>
      <c r="E2" s="86"/>
      <c r="F2" s="86"/>
      <c r="G2" s="86"/>
      <c r="H2" s="86"/>
      <c r="I2" s="86"/>
      <c r="J2" s="86"/>
      <c r="K2" s="87"/>
    </row>
    <row r="3" spans="1:17" ht="272.25" customHeight="1" x14ac:dyDescent="0.25">
      <c r="A3" s="64" t="s">
        <v>40</v>
      </c>
      <c r="B3" s="88"/>
      <c r="C3" s="88"/>
      <c r="D3" s="88"/>
      <c r="E3" s="88"/>
      <c r="F3" s="88"/>
      <c r="G3" s="88"/>
      <c r="H3" s="88"/>
      <c r="I3" s="88"/>
      <c r="J3" s="88"/>
      <c r="K3" s="89"/>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2" t="s">
        <v>24</v>
      </c>
      <c r="B1" s="83"/>
      <c r="C1" s="83"/>
      <c r="D1" s="83"/>
      <c r="E1" s="83"/>
      <c r="F1" s="83"/>
      <c r="G1" s="83"/>
      <c r="H1" s="83"/>
      <c r="I1" s="83"/>
      <c r="J1" s="83"/>
      <c r="K1" s="84"/>
      <c r="L1" s="19" t="s">
        <v>27</v>
      </c>
      <c r="M1" s="2">
        <f>Assurances!M1</f>
        <v>1735</v>
      </c>
      <c r="N1" s="20" t="s">
        <v>30</v>
      </c>
      <c r="O1" s="1">
        <v>50</v>
      </c>
      <c r="P1" s="21" t="s">
        <v>29</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41</v>
      </c>
      <c r="B2" s="88"/>
      <c r="C2" s="88"/>
      <c r="D2" s="88"/>
      <c r="E2" s="88"/>
      <c r="F2" s="88"/>
      <c r="G2" s="88"/>
      <c r="H2" s="88"/>
      <c r="I2" s="88"/>
      <c r="J2" s="88"/>
      <c r="K2" s="89"/>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90" zoomScaleNormal="9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1735</v>
      </c>
      <c r="N1" s="12" t="s">
        <v>30</v>
      </c>
      <c r="O1" s="11">
        <v>50</v>
      </c>
      <c r="P1" s="13" t="s">
        <v>29</v>
      </c>
      <c r="Q1" s="17">
        <f>M1-SUM(O1+'Coordination and Integration'!O1+'Annual Parent Meeting'!O1+'Flexible Parent Meeting'!O1+'Building Capacity'!O1+'Staff Development'!O1+'Other Activity'!O1+Communication!O1+Accesssibility!O1+Barriers!O1)</f>
        <v>0</v>
      </c>
    </row>
    <row r="2" spans="1:17" ht="395.25" customHeight="1" x14ac:dyDescent="0.25">
      <c r="A2" s="41" t="s">
        <v>45</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4" zoomScaleNormal="100" workbookViewId="0">
      <selection activeCell="O4" sqref="O4"/>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27</v>
      </c>
      <c r="M1" s="2">
        <f>Assurances!M1</f>
        <v>1735</v>
      </c>
      <c r="N1" s="4" t="s">
        <v>30</v>
      </c>
      <c r="O1" s="1">
        <v>0</v>
      </c>
      <c r="P1" s="18" t="s">
        <v>29</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31</v>
      </c>
      <c r="D3" s="70"/>
      <c r="E3" s="70"/>
      <c r="F3" s="70"/>
      <c r="G3" s="70"/>
      <c r="H3" s="70"/>
      <c r="I3" s="70"/>
      <c r="J3" s="70"/>
      <c r="K3" s="70"/>
    </row>
    <row r="4" spans="1:17" ht="180.75" customHeight="1" x14ac:dyDescent="0.25">
      <c r="A4" s="71" t="s">
        <v>12</v>
      </c>
      <c r="B4" s="71"/>
      <c r="C4" s="72" t="s">
        <v>32</v>
      </c>
      <c r="D4" s="73"/>
      <c r="E4" s="73"/>
      <c r="F4" s="73"/>
      <c r="G4" s="73"/>
      <c r="H4" s="73"/>
      <c r="I4" s="73"/>
      <c r="J4" s="73"/>
      <c r="K4" s="73"/>
    </row>
    <row r="5" spans="1:17" ht="144.75" customHeight="1" x14ac:dyDescent="0.25">
      <c r="A5" s="74" t="s">
        <v>33</v>
      </c>
      <c r="B5" s="75"/>
      <c r="C5" s="29" t="s">
        <v>34</v>
      </c>
      <c r="D5" s="76"/>
      <c r="E5" s="76"/>
      <c r="F5" s="76"/>
      <c r="G5" s="76"/>
      <c r="H5" s="76"/>
      <c r="I5" s="76"/>
      <c r="J5" s="76"/>
      <c r="K5" s="77"/>
    </row>
    <row r="6" spans="1:17" ht="129.75" customHeight="1" x14ac:dyDescent="0.25">
      <c r="A6" s="78"/>
      <c r="B6" s="78"/>
      <c r="C6" s="41"/>
      <c r="D6" s="79"/>
      <c r="E6" s="79"/>
      <c r="F6" s="79"/>
      <c r="G6" s="79"/>
      <c r="H6" s="79"/>
      <c r="I6" s="79"/>
      <c r="J6" s="79"/>
      <c r="K6" s="79"/>
    </row>
    <row r="7" spans="1:17" ht="139.5" customHeight="1" x14ac:dyDescent="0.25">
      <c r="A7" s="74"/>
      <c r="B7" s="75"/>
      <c r="C7" s="29"/>
      <c r="D7" s="76"/>
      <c r="E7" s="76"/>
      <c r="F7" s="76"/>
      <c r="G7" s="76"/>
      <c r="H7" s="76"/>
      <c r="I7" s="76"/>
      <c r="J7" s="76"/>
      <c r="K7" s="77"/>
    </row>
    <row r="8" spans="1:17" ht="138" customHeight="1" x14ac:dyDescent="0.25">
      <c r="A8" s="74"/>
      <c r="B8" s="75"/>
      <c r="C8" s="29"/>
      <c r="D8" s="76"/>
      <c r="E8" s="76"/>
      <c r="F8" s="76"/>
      <c r="G8" s="76"/>
      <c r="H8" s="76"/>
      <c r="I8" s="76"/>
      <c r="J8" s="76"/>
      <c r="K8" s="77"/>
    </row>
    <row r="9" spans="1:17" ht="183.75" customHeight="1" x14ac:dyDescent="0.25">
      <c r="A9" s="74"/>
      <c r="B9" s="75"/>
      <c r="C9" s="29"/>
      <c r="D9" s="76"/>
      <c r="E9" s="76"/>
      <c r="F9" s="76"/>
      <c r="G9" s="76"/>
      <c r="H9" s="76"/>
      <c r="I9" s="76"/>
      <c r="J9" s="76"/>
      <c r="K9" s="77"/>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N2" sqref="N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0" t="s">
        <v>13</v>
      </c>
      <c r="B1" s="81"/>
      <c r="C1" s="81"/>
      <c r="D1" s="81"/>
      <c r="E1" s="81"/>
      <c r="F1" s="81"/>
      <c r="G1" s="81"/>
      <c r="H1" s="81"/>
      <c r="I1" s="81"/>
      <c r="J1" s="81"/>
      <c r="K1" s="81"/>
      <c r="L1" s="19" t="s">
        <v>27</v>
      </c>
      <c r="M1" s="2">
        <f>Assurances!M1</f>
        <v>1735</v>
      </c>
      <c r="N1" s="20" t="s">
        <v>30</v>
      </c>
      <c r="O1" s="1">
        <v>50</v>
      </c>
      <c r="P1" s="21" t="s">
        <v>29</v>
      </c>
      <c r="Q1" s="9">
        <f>M1-SUM(O1+'Involvement of Parents'!O1+'Coordination and Integration'!O1+'Flexible Parent Meeting'!O1+'Building Capacity'!O1+'Staff Development'!O1+'Other Activity'!O1+Communication!O1+Accesssibility!O1+Barriers!O1)</f>
        <v>0</v>
      </c>
    </row>
    <row r="2" spans="1:17" ht="249" customHeight="1" x14ac:dyDescent="0.25">
      <c r="A2" s="41" t="s">
        <v>35</v>
      </c>
      <c r="B2" s="73"/>
      <c r="C2" s="73"/>
      <c r="D2" s="73"/>
      <c r="E2" s="73"/>
      <c r="F2" s="73"/>
      <c r="G2" s="73"/>
      <c r="H2" s="73"/>
      <c r="I2" s="73"/>
      <c r="J2" s="73"/>
      <c r="K2" s="73"/>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0" t="s">
        <v>14</v>
      </c>
      <c r="B1" s="80"/>
      <c r="C1" s="80"/>
      <c r="D1" s="80"/>
      <c r="E1" s="80"/>
      <c r="F1" s="80"/>
      <c r="G1" s="80"/>
      <c r="H1" s="80"/>
      <c r="I1" s="80"/>
      <c r="J1" s="80"/>
      <c r="K1" s="80"/>
      <c r="L1" s="19" t="s">
        <v>27</v>
      </c>
      <c r="M1" s="2">
        <f>Assurances!M1</f>
        <v>1735</v>
      </c>
      <c r="N1" s="22" t="s">
        <v>30</v>
      </c>
      <c r="O1" s="1">
        <v>300</v>
      </c>
      <c r="P1" s="23" t="s">
        <v>29</v>
      </c>
      <c r="Q1" s="9">
        <f>M1-SUM(O1+'Involvement of Parents'!O1+'Coordination and Integration'!O1+'Annual Parent Meeting'!O1+'Building Capacity'!O1+'Staff Development'!O1+'Other Activity'!O1+Communication!O1+Accesssibility!O1+Barriers!O1)</f>
        <v>0</v>
      </c>
    </row>
    <row r="2" spans="1:17" ht="103.5" customHeight="1" x14ac:dyDescent="0.25">
      <c r="A2" s="41" t="s">
        <v>36</v>
      </c>
      <c r="B2" s="79"/>
      <c r="C2" s="79"/>
      <c r="D2" s="79"/>
      <c r="E2" s="79"/>
      <c r="F2" s="79"/>
      <c r="G2" s="79"/>
      <c r="H2" s="79"/>
      <c r="I2" s="79"/>
      <c r="J2" s="79"/>
      <c r="K2" s="79"/>
    </row>
    <row r="3" spans="1:17" ht="124.5" customHeight="1" x14ac:dyDescent="0.25">
      <c r="A3" s="41" t="s">
        <v>15</v>
      </c>
      <c r="B3" s="79"/>
      <c r="C3" s="79"/>
      <c r="D3" s="79"/>
      <c r="E3" s="79"/>
      <c r="F3" s="79"/>
      <c r="G3" s="79"/>
      <c r="H3" s="79"/>
      <c r="I3" s="79"/>
      <c r="J3" s="79"/>
      <c r="K3" s="79"/>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80" zoomScaleNormal="80" workbookViewId="0">
      <selection activeCell="P2" sqref="P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2" t="s">
        <v>16</v>
      </c>
      <c r="B1" s="83"/>
      <c r="C1" s="83"/>
      <c r="D1" s="83"/>
      <c r="E1" s="83"/>
      <c r="F1" s="83"/>
      <c r="G1" s="83"/>
      <c r="H1" s="83"/>
      <c r="I1" s="83"/>
      <c r="J1" s="83"/>
      <c r="K1" s="84"/>
      <c r="L1" s="19" t="s">
        <v>27</v>
      </c>
      <c r="M1" s="2">
        <f>Assurances!M1</f>
        <v>1735</v>
      </c>
      <c r="N1" s="20" t="s">
        <v>30</v>
      </c>
      <c r="O1" s="1">
        <v>910</v>
      </c>
      <c r="P1" s="21" t="s">
        <v>29</v>
      </c>
      <c r="Q1" s="9">
        <f>M1-SUM(O1+'Involvement of Parents'!O1+'Coordination and Integration'!O1+'Annual Parent Meeting'!O1+'Flexible Parent Meeting'!O1+'Staff Development'!O1+'Other Activity'!O1+Communication!O1+Accesssibility!O1+Barriers!O1)</f>
        <v>0</v>
      </c>
    </row>
    <row r="2" spans="1:17" ht="409.5" customHeight="1" x14ac:dyDescent="0.2">
      <c r="A2" s="85" t="s">
        <v>46</v>
      </c>
      <c r="B2" s="86"/>
      <c r="C2" s="86"/>
      <c r="D2" s="86"/>
      <c r="E2" s="86"/>
      <c r="F2" s="86"/>
      <c r="G2" s="86"/>
      <c r="H2" s="86"/>
      <c r="I2" s="86"/>
      <c r="J2" s="86"/>
      <c r="K2" s="87"/>
    </row>
    <row r="3" spans="1:17" ht="360.75" customHeight="1" x14ac:dyDescent="0.2">
      <c r="A3" s="85" t="s">
        <v>17</v>
      </c>
      <c r="B3" s="86"/>
      <c r="C3" s="86"/>
      <c r="D3" s="86"/>
      <c r="E3" s="86"/>
      <c r="F3" s="86"/>
      <c r="G3" s="86"/>
      <c r="H3" s="86"/>
      <c r="I3" s="86"/>
      <c r="J3" s="86"/>
      <c r="K3" s="87"/>
    </row>
    <row r="4" spans="1:17" ht="123.75" customHeight="1" x14ac:dyDescent="0.2">
      <c r="A4" s="64" t="s">
        <v>37</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zoomScaleNormal="100" workbookViewId="0">
      <selection activeCell="A4" sqref="A4:K4"/>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2" t="s">
        <v>18</v>
      </c>
      <c r="B1" s="83"/>
      <c r="C1" s="83"/>
      <c r="D1" s="83"/>
      <c r="E1" s="83"/>
      <c r="F1" s="83"/>
      <c r="G1" s="83"/>
      <c r="H1" s="83"/>
      <c r="I1" s="83"/>
      <c r="J1" s="83"/>
      <c r="K1" s="84"/>
      <c r="L1" s="19" t="s">
        <v>27</v>
      </c>
      <c r="M1" s="2">
        <f>Assurances!M1</f>
        <v>1735</v>
      </c>
      <c r="N1" s="20" t="s">
        <v>30</v>
      </c>
      <c r="O1" s="1">
        <v>0</v>
      </c>
      <c r="P1" s="21" t="s">
        <v>29</v>
      </c>
      <c r="Q1" s="9">
        <f>M1-SUM(O1+'Involvement of Parents'!O1+'Coordination and Integration'!O1+'Annual Parent Meeting'!O1+'Flexible Parent Meeting'!O1+'Building Capacity'!O1+'Other Activity'!O1+Communication!O1+Accesssibility!O1+Barriers!O1)</f>
        <v>0</v>
      </c>
    </row>
    <row r="2" spans="1:17" ht="214.5" customHeight="1" x14ac:dyDescent="0.2">
      <c r="A2" s="85" t="s">
        <v>19</v>
      </c>
      <c r="B2" s="86"/>
      <c r="C2" s="86"/>
      <c r="D2" s="86"/>
      <c r="E2" s="86"/>
      <c r="F2" s="86"/>
      <c r="G2" s="86"/>
      <c r="H2" s="86"/>
      <c r="I2" s="86"/>
      <c r="J2" s="86"/>
      <c r="K2" s="87"/>
    </row>
    <row r="3" spans="1:17" ht="354" customHeight="1" x14ac:dyDescent="0.2">
      <c r="A3" s="85" t="s">
        <v>48</v>
      </c>
      <c r="B3" s="86"/>
      <c r="C3" s="86"/>
      <c r="D3" s="86"/>
      <c r="E3" s="86"/>
      <c r="F3" s="86"/>
      <c r="G3" s="86"/>
      <c r="H3" s="86"/>
      <c r="I3" s="86"/>
      <c r="J3" s="86"/>
      <c r="K3" s="87"/>
    </row>
    <row r="4" spans="1:17" ht="375" customHeight="1" x14ac:dyDescent="0.2">
      <c r="A4" s="64" t="s">
        <v>49</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0" t="s">
        <v>20</v>
      </c>
      <c r="B1" s="91"/>
      <c r="C1" s="91"/>
      <c r="D1" s="91"/>
      <c r="E1" s="91"/>
      <c r="F1" s="91"/>
      <c r="G1" s="91"/>
      <c r="H1" s="91"/>
      <c r="I1" s="91"/>
      <c r="J1" s="91"/>
      <c r="K1" s="92"/>
      <c r="L1" s="19" t="s">
        <v>27</v>
      </c>
      <c r="M1" s="2">
        <f>Assurances!M1</f>
        <v>1735</v>
      </c>
      <c r="N1" s="20" t="s">
        <v>30</v>
      </c>
      <c r="O1" s="1">
        <v>275</v>
      </c>
      <c r="P1" s="21" t="s">
        <v>29</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50</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2" t="s">
        <v>21</v>
      </c>
      <c r="B1" s="83"/>
      <c r="C1" s="83"/>
      <c r="D1" s="83"/>
      <c r="E1" s="83"/>
      <c r="F1" s="83"/>
      <c r="G1" s="83"/>
      <c r="H1" s="83"/>
      <c r="I1" s="83"/>
      <c r="J1" s="83"/>
      <c r="K1" s="84"/>
      <c r="L1" s="24" t="s">
        <v>27</v>
      </c>
      <c r="M1" s="2">
        <f>Assurances!M1</f>
        <v>1735</v>
      </c>
      <c r="N1" s="20" t="s">
        <v>30</v>
      </c>
      <c r="O1" s="1">
        <v>50</v>
      </c>
      <c r="P1" s="21" t="s">
        <v>29</v>
      </c>
      <c r="Q1" s="9">
        <f>M1-SUM(O1+'Involvement of Parents'!O1+'Coordination and Integration'!O1+'Annual Parent Meeting'!O1+'Flexible Parent Meeting'!O1+'Building Capacity'!O1+'Staff Development'!O1+'Other Activity'!O1+Accesssibility!O1+Barriers!O1)</f>
        <v>0</v>
      </c>
    </row>
    <row r="2" spans="1:17" ht="271.5" customHeight="1" x14ac:dyDescent="0.2">
      <c r="A2" s="85" t="s">
        <v>47</v>
      </c>
      <c r="B2" s="86"/>
      <c r="C2" s="86"/>
      <c r="D2" s="86"/>
      <c r="E2" s="86"/>
      <c r="F2" s="86"/>
      <c r="G2" s="86"/>
      <c r="H2" s="86"/>
      <c r="I2" s="86"/>
      <c r="J2" s="86"/>
      <c r="K2" s="87"/>
    </row>
    <row r="3" spans="1:17" ht="216" customHeight="1" x14ac:dyDescent="0.2">
      <c r="A3" s="85" t="s">
        <v>22</v>
      </c>
      <c r="B3" s="86"/>
      <c r="C3" s="86"/>
      <c r="D3" s="86"/>
      <c r="E3" s="86"/>
      <c r="F3" s="86"/>
      <c r="G3" s="86"/>
      <c r="H3" s="86"/>
      <c r="I3" s="86"/>
      <c r="J3" s="86"/>
      <c r="K3" s="87"/>
    </row>
    <row r="4" spans="1:17" ht="234" customHeight="1" x14ac:dyDescent="0.2">
      <c r="A4" s="64" t="s">
        <v>38</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Sue Bennett</cp:lastModifiedBy>
  <cp:lastPrinted>2019-06-19T13:57:27Z</cp:lastPrinted>
  <dcterms:created xsi:type="dcterms:W3CDTF">2018-04-16T16:19:55Z</dcterms:created>
  <dcterms:modified xsi:type="dcterms:W3CDTF">2019-09-23T19:10:02Z</dcterms:modified>
</cp:coreProperties>
</file>