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120" yWindow="195" windowWidth="24915" windowHeight="12015" tabRatio="952" firstSheet="5" activeTab="5"/>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<sst xmlns="http://schemas.openxmlformats.org/spreadsheetml/2006/main" count="80" uniqueCount="51">
  <si>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</si>
  <si>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</si>
  <si>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</si>
  <si>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</si>
  <si>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</si>
  <si>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</si>
  <si>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</si>
  <si>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</si>
  <si>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</si>
  <si>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</si>
  <si>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</si>
  <si>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</si>
  <si>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</si>
  <si>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</si>
  <si>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</si>
  <si>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</si>
  <si>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</si>
  <si>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</si>
  <si>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</si>
  <si>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</si>
  <si>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</si>
  <si>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</si>
  <si>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</si>
  <si>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</si>
  <si>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</si>
  <si>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</si>
  <si>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</si>
  <si>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</si>
  <si>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</si>
  <si>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</si>
  <si>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</si>
  <si>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</si>
  <si>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</si>
  <si>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</si>
  <si>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</si>
  <si>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</si>
  <si>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</si>
  <si>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</si>
  <si>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</si>
  <si>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</si>
  <si>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</si>
  <si>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</si>
  <si>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</si>
  <si>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</si>
  <si>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</si>
  <si>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</si>
  <si>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</si>
  <si>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Lomax Elementary Magnet School</t>
  </si>
  <si>
    <t>2019-2020</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</si>
  <si>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Night
 Data Sharing Breakfast
 Math Night/Event:
Increase parental awareness of state standards and math curriculum expectations. Provide parents with academic activities and strategies to work with their child at home.
Strategies for Home Learning
</t>
  </si>
  <si>
    <t xml:space="preserve"> Academic Parent Teacher Team staff training 
 Effective Problem Solving Techniques
 Welcoming Front Office
 Moving Parent Involvement to “Top Priority”
 The Parent Teacher Home Visit Project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</si>
</sst>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2">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8" fontId="18" fillId="0" borderId="12" xfId="1" applyNumberFormat="1" applyFont="1" applyBorder="1" applyAlignment="1" applyProtection="1">
      <alignment horizontal="left" vertical="center"/>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8" fillId="0" borderId="12" xfId="0" applyFont="1" applyBorder="1" applyAlignment="1" applyProtection="1">
      <alignment horizontal="left" vertical="top"/>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1" sqref="N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47</v>
      </c>
      <c r="B1" s="50"/>
      <c r="C1" s="50"/>
      <c r="D1" s="50"/>
      <c r="E1" s="50"/>
      <c r="F1" s="50"/>
      <c r="G1" s="50"/>
      <c r="H1" s="50"/>
      <c r="I1" s="50"/>
      <c r="J1" s="50"/>
      <c r="K1" s="51"/>
      <c r="L1" s="3" t="s">
        <v>27</v>
      </c>
      <c r="M1" s="1">
        <v>2000</v>
      </c>
      <c r="N1" s="4" t="s">
        <v>28</v>
      </c>
      <c r="O1" s="2">
        <f>'Involvement of Parents'!O1+'Coordination and Integration'!O1+'Annual Parent Meeting'!O1+'Flexible Parent Meeting'!O1+'Building Capacity'!O1+'Staff Development'!O1+'Other Activity'!O1+Accesssibility!O1+Communication!O1+Barriers!O1</f>
        <v>1120</v>
      </c>
      <c r="P1" s="5" t="s">
        <v>29</v>
      </c>
      <c r="Q1" s="9">
        <f>M1-O1</f>
        <v>880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48</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46</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1" t="s">
        <v>23</v>
      </c>
      <c r="B1" s="82"/>
      <c r="C1" s="82"/>
      <c r="D1" s="82"/>
      <c r="E1" s="82"/>
      <c r="F1" s="82"/>
      <c r="G1" s="82"/>
      <c r="H1" s="82"/>
      <c r="I1" s="82"/>
      <c r="J1" s="82"/>
      <c r="K1" s="83"/>
      <c r="L1" s="18" t="s">
        <v>27</v>
      </c>
      <c r="M1" s="2">
        <f>Assurances!M1</f>
        <v>2000</v>
      </c>
      <c r="N1" s="19" t="s">
        <v>30</v>
      </c>
      <c r="O1" s="1"/>
      <c r="P1" s="20" t="s">
        <v>29</v>
      </c>
      <c r="Q1" s="9">
        <f>M1-SUM(O1+'Involvement of Parents'!O1+'Coordination and Integration'!O1+'Annual Parent Meeting'!O1+'Flexible Parent Meeting'!O1+'Building Capacity'!O1+'Staff Development'!O1+'Other Activity'!O1+Communication!O1+Barriers!O1)</f>
        <v>880</v>
      </c>
    </row>
    <row r="2" spans="1:17" ht="246.75" customHeight="1" x14ac:dyDescent="0.25">
      <c r="A2" s="84" t="s">
        <v>43</v>
      </c>
      <c r="B2" s="85"/>
      <c r="C2" s="85"/>
      <c r="D2" s="85"/>
      <c r="E2" s="85"/>
      <c r="F2" s="85"/>
      <c r="G2" s="85"/>
      <c r="H2" s="85"/>
      <c r="I2" s="85"/>
      <c r="J2" s="85"/>
      <c r="K2" s="86"/>
    </row>
    <row r="3" spans="1:17" ht="272.25" customHeight="1" x14ac:dyDescent="0.25">
      <c r="A3" s="64" t="s">
        <v>44</v>
      </c>
      <c r="B3" s="87"/>
      <c r="C3" s="87"/>
      <c r="D3" s="87"/>
      <c r="E3" s="87"/>
      <c r="F3" s="87"/>
      <c r="G3" s="87"/>
      <c r="H3" s="87"/>
      <c r="I3" s="87"/>
      <c r="J3" s="87"/>
      <c r="K3" s="88"/>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1" t="s">
        <v>24</v>
      </c>
      <c r="B1" s="82"/>
      <c r="C1" s="82"/>
      <c r="D1" s="82"/>
      <c r="E1" s="82"/>
      <c r="F1" s="82"/>
      <c r="G1" s="82"/>
      <c r="H1" s="82"/>
      <c r="I1" s="82"/>
      <c r="J1" s="82"/>
      <c r="K1" s="83"/>
      <c r="L1" s="18" t="s">
        <v>27</v>
      </c>
      <c r="M1" s="2">
        <f>Assurances!M1</f>
        <v>2000</v>
      </c>
      <c r="N1" s="19" t="s">
        <v>30</v>
      </c>
      <c r="O1" s="1"/>
      <c r="P1" s="20" t="s">
        <v>29</v>
      </c>
      <c r="Q1" s="9">
        <f>M1-SUM(O1+'Involvement of Parents'!O1+'Coordination and Integration'!O1+'Annual Parent Meeting'!O1+'Flexible Parent Meeting'!O1+'Building Capacity'!O1+'Staff Development'!O1+'Other Activity'!O1+Communication!O1+Accesssibility!O1)</f>
        <v>880</v>
      </c>
    </row>
    <row r="2" spans="1:17" ht="244.5" customHeight="1" x14ac:dyDescent="0.2">
      <c r="A2" s="64" t="s">
        <v>45</v>
      </c>
      <c r="B2" s="87"/>
      <c r="C2" s="87"/>
      <c r="D2" s="87"/>
      <c r="E2" s="87"/>
      <c r="F2" s="87"/>
      <c r="G2" s="87"/>
      <c r="H2" s="87"/>
      <c r="I2" s="87"/>
      <c r="J2" s="87"/>
      <c r="K2" s="88"/>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67" t="s">
        <v>8</v>
      </c>
      <c r="B1" s="67"/>
      <c r="C1" s="67"/>
      <c r="D1" s="67"/>
      <c r="E1" s="67"/>
      <c r="F1" s="67"/>
      <c r="G1" s="67"/>
      <c r="H1" s="67"/>
      <c r="I1" s="67"/>
      <c r="J1" s="67"/>
      <c r="K1" s="67"/>
      <c r="L1" s="10" t="s">
        <v>27</v>
      </c>
      <c r="M1" s="15">
        <f>Assurances!M1</f>
        <v>2000</v>
      </c>
      <c r="N1" s="11" t="s">
        <v>30</v>
      </c>
      <c r="O1" s="25">
        <v>100</v>
      </c>
      <c r="P1" s="12" t="s">
        <v>29</v>
      </c>
      <c r="Q1" s="16">
        <f>M1-SUM(O1+'Coordination and Integration'!O1+'Annual Parent Meeting'!O1+'Flexible Parent Meeting'!O1+'Building Capacity'!O1+'Staff Development'!O1+'Other Activity'!O1+Communication!O1+Accesssibility!O1+Barriers!O1)</f>
        <v>880</v>
      </c>
    </row>
    <row r="2" spans="1:17" ht="395.25" customHeight="1" x14ac:dyDescent="0.25">
      <c r="A2" s="41" t="s">
        <v>31</v>
      </c>
      <c r="B2" s="41"/>
      <c r="C2" s="41"/>
      <c r="D2" s="41"/>
      <c r="E2" s="41"/>
      <c r="F2" s="41"/>
      <c r="G2" s="41"/>
      <c r="H2" s="41"/>
      <c r="I2" s="41"/>
      <c r="J2" s="41"/>
      <c r="K2" s="41"/>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4" zoomScaleNormal="100" workbookViewId="0">
      <selection activeCell="O3" sqref="O3"/>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68" t="s">
        <v>9</v>
      </c>
      <c r="B1" s="68"/>
      <c r="C1" s="68"/>
      <c r="D1" s="68"/>
      <c r="E1" s="68"/>
      <c r="F1" s="68"/>
      <c r="G1" s="68"/>
      <c r="H1" s="68"/>
      <c r="I1" s="68"/>
      <c r="J1" s="68"/>
      <c r="K1" s="68"/>
      <c r="L1" s="3" t="s">
        <v>27</v>
      </c>
      <c r="M1" s="2">
        <f>Assurances!M1</f>
        <v>2000</v>
      </c>
      <c r="N1" s="4" t="s">
        <v>30</v>
      </c>
      <c r="O1" s="1">
        <v>0</v>
      </c>
      <c r="P1" s="17" t="s">
        <v>29</v>
      </c>
      <c r="Q1" s="9">
        <f>M1-SUM(O1+'Involvement of Parents'!O1+'Annual Parent Meeting'!O1+'Flexible Parent Meeting'!O1+'Building Capacity'!O1+'Staff Development'!O1+'Other Activity'!O1+Communication!O1+Accesssibility!O1+Barriers!O1)</f>
        <v>880</v>
      </c>
    </row>
    <row r="2" spans="1:17" ht="56.25" customHeight="1" x14ac:dyDescent="0.25">
      <c r="A2" s="69" t="s">
        <v>10</v>
      </c>
      <c r="B2" s="69"/>
      <c r="C2" s="69"/>
      <c r="D2" s="69"/>
      <c r="E2" s="69"/>
      <c r="F2" s="69"/>
      <c r="G2" s="69"/>
      <c r="H2" s="69"/>
      <c r="I2" s="69"/>
      <c r="J2" s="69"/>
      <c r="K2" s="69"/>
    </row>
    <row r="3" spans="1:17" ht="18" x14ac:dyDescent="0.25">
      <c r="A3" s="70" t="s">
        <v>11</v>
      </c>
      <c r="B3" s="70"/>
      <c r="C3" s="70" t="s">
        <v>32</v>
      </c>
      <c r="D3" s="70"/>
      <c r="E3" s="70"/>
      <c r="F3" s="70"/>
      <c r="G3" s="70"/>
      <c r="H3" s="70"/>
      <c r="I3" s="70"/>
      <c r="J3" s="70"/>
      <c r="K3" s="70"/>
    </row>
    <row r="4" spans="1:17" ht="180.75" customHeight="1" x14ac:dyDescent="0.25">
      <c r="A4" s="71" t="s">
        <v>12</v>
      </c>
      <c r="B4" s="71"/>
      <c r="C4" s="41" t="s">
        <v>33</v>
      </c>
      <c r="D4" s="72"/>
      <c r="E4" s="72"/>
      <c r="F4" s="72"/>
      <c r="G4" s="72"/>
      <c r="H4" s="72"/>
      <c r="I4" s="72"/>
      <c r="J4" s="72"/>
      <c r="K4" s="72"/>
    </row>
    <row r="5" spans="1:17" ht="144.75" customHeight="1" x14ac:dyDescent="0.25">
      <c r="A5" s="73" t="s">
        <v>34</v>
      </c>
      <c r="B5" s="74"/>
      <c r="C5" s="29" t="s">
        <v>35</v>
      </c>
      <c r="D5" s="75"/>
      <c r="E5" s="75"/>
      <c r="F5" s="75"/>
      <c r="G5" s="75"/>
      <c r="H5" s="75"/>
      <c r="I5" s="75"/>
      <c r="J5" s="75"/>
      <c r="K5" s="76"/>
    </row>
    <row r="6" spans="1:17" ht="129.75" customHeight="1" x14ac:dyDescent="0.25">
      <c r="A6" s="77"/>
      <c r="B6" s="77"/>
      <c r="C6" s="41"/>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row r="9" spans="1:17" ht="183.75" customHeight="1" x14ac:dyDescent="0.25">
      <c r="A9" s="73"/>
      <c r="B9" s="74"/>
      <c r="C9" s="29"/>
      <c r="D9" s="75"/>
      <c r="E9" s="75"/>
      <c r="F9" s="75"/>
      <c r="G9" s="75"/>
      <c r="H9" s="75"/>
      <c r="I9" s="75"/>
      <c r="J9" s="75"/>
      <c r="K9" s="76"/>
    </row>
  </sheetData>
  <sheetProtection sheet="1" objects="1" scenarios="1" selectLockedCells="1"/>
  <mergeCells count="14">
    <mergeCell ref="A5:B5"/>
    <mergeCell ref="C5:K5"/>
    <mergeCell ref="A9:B9"/>
    <mergeCell ref="C9:K9"/>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P1" sqref="P1"/>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78" t="s">
        <v>13</v>
      </c>
      <c r="B1" s="79"/>
      <c r="C1" s="79"/>
      <c r="D1" s="79"/>
      <c r="E1" s="79"/>
      <c r="F1" s="79"/>
      <c r="G1" s="79"/>
      <c r="H1" s="79"/>
      <c r="I1" s="79"/>
      <c r="J1" s="79"/>
      <c r="K1" s="79"/>
      <c r="L1" s="18" t="s">
        <v>27</v>
      </c>
      <c r="M1" s="2">
        <f>Assurances!M1</f>
        <v>2000</v>
      </c>
      <c r="N1" s="19" t="s">
        <v>30</v>
      </c>
      <c r="O1" s="1">
        <v>100</v>
      </c>
      <c r="P1" s="20" t="s">
        <v>29</v>
      </c>
      <c r="Q1" s="9">
        <f>M1-SUM(O1+'Involvement of Parents'!O1+'Coordination and Integration'!O1+'Flexible Parent Meeting'!O1+'Building Capacity'!O1+'Staff Development'!O1+'Other Activity'!O1+Communication!O1+Accesssibility!O1+Barriers!O1)</f>
        <v>880</v>
      </c>
    </row>
    <row r="2" spans="1:17" ht="249" customHeight="1" x14ac:dyDescent="0.25">
      <c r="A2" s="41" t="s">
        <v>36</v>
      </c>
      <c r="B2" s="80"/>
      <c r="C2" s="80"/>
      <c r="D2" s="80"/>
      <c r="E2" s="80"/>
      <c r="F2" s="80"/>
      <c r="G2" s="80"/>
      <c r="H2" s="80"/>
      <c r="I2" s="80"/>
      <c r="J2" s="80"/>
      <c r="K2" s="80"/>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4.28515625" style="13" bestFit="1" customWidth="1"/>
    <col min="16" max="16" width="12.28515625" style="13" customWidth="1"/>
    <col min="17" max="17" width="13.7109375" style="13" bestFit="1" customWidth="1"/>
    <col min="18" max="16384" width="9.140625" style="13"/>
  </cols>
  <sheetData>
    <row r="1" spans="1:17" ht="42" customHeight="1" x14ac:dyDescent="0.25">
      <c r="A1" s="78" t="s">
        <v>14</v>
      </c>
      <c r="B1" s="78"/>
      <c r="C1" s="78"/>
      <c r="D1" s="78"/>
      <c r="E1" s="78"/>
      <c r="F1" s="78"/>
      <c r="G1" s="78"/>
      <c r="H1" s="78"/>
      <c r="I1" s="78"/>
      <c r="J1" s="78"/>
      <c r="K1" s="78"/>
      <c r="L1" s="18" t="s">
        <v>27</v>
      </c>
      <c r="M1" s="2">
        <f>Assurances!M1</f>
        <v>2000</v>
      </c>
      <c r="N1" s="21" t="s">
        <v>30</v>
      </c>
      <c r="O1" s="1">
        <v>120</v>
      </c>
      <c r="P1" s="22" t="s">
        <v>29</v>
      </c>
      <c r="Q1" s="9">
        <f>M1-SUM(O1+'Involvement of Parents'!O1+'Coordination and Integration'!O1+'Annual Parent Meeting'!O1+'Building Capacity'!O1+'Staff Development'!O1+'Other Activity'!O1+Communication!O1+Accesssibility!O1+Barriers!O1)</f>
        <v>880</v>
      </c>
    </row>
    <row r="2" spans="1:17" ht="103.5" customHeight="1" x14ac:dyDescent="0.25">
      <c r="A2" s="41" t="s">
        <v>37</v>
      </c>
      <c r="B2" s="72"/>
      <c r="C2" s="72"/>
      <c r="D2" s="72"/>
      <c r="E2" s="72"/>
      <c r="F2" s="72"/>
      <c r="G2" s="72"/>
      <c r="H2" s="72"/>
      <c r="I2" s="72"/>
      <c r="J2" s="72"/>
      <c r="K2" s="72"/>
    </row>
    <row r="3" spans="1:17" ht="124.5" customHeight="1" x14ac:dyDescent="0.25">
      <c r="A3" s="41" t="s">
        <v>15</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zoomScaleNormal="100"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1" t="s">
        <v>16</v>
      </c>
      <c r="B1" s="82"/>
      <c r="C1" s="82"/>
      <c r="D1" s="82"/>
      <c r="E1" s="82"/>
      <c r="F1" s="82"/>
      <c r="G1" s="82"/>
      <c r="H1" s="82"/>
      <c r="I1" s="82"/>
      <c r="J1" s="82"/>
      <c r="K1" s="83"/>
      <c r="L1" s="18" t="s">
        <v>27</v>
      </c>
      <c r="M1" s="2">
        <f>Assurances!M1</f>
        <v>2000</v>
      </c>
      <c r="N1" s="19" t="s">
        <v>30</v>
      </c>
      <c r="O1" s="1">
        <v>600</v>
      </c>
      <c r="P1" s="20" t="s">
        <v>29</v>
      </c>
      <c r="Q1" s="9">
        <f>M1-SUM(O1+'Involvement of Parents'!O1+'Coordination and Integration'!O1+'Annual Parent Meeting'!O1+'Flexible Parent Meeting'!O1+'Staff Development'!O1+'Other Activity'!O1+Communication!O1+Accesssibility!O1+Barriers!O1)</f>
        <v>880</v>
      </c>
    </row>
    <row r="2" spans="1:17" ht="409.5" customHeight="1" x14ac:dyDescent="0.2">
      <c r="A2" s="84" t="s">
        <v>49</v>
      </c>
      <c r="B2" s="85"/>
      <c r="C2" s="85"/>
      <c r="D2" s="85"/>
      <c r="E2" s="85"/>
      <c r="F2" s="85"/>
      <c r="G2" s="85"/>
      <c r="H2" s="85"/>
      <c r="I2" s="85"/>
      <c r="J2" s="85"/>
      <c r="K2" s="86"/>
    </row>
    <row r="3" spans="1:17" ht="360.75" customHeight="1" x14ac:dyDescent="0.2">
      <c r="A3" s="84" t="s">
        <v>17</v>
      </c>
      <c r="B3" s="85"/>
      <c r="C3" s="85"/>
      <c r="D3" s="85"/>
      <c r="E3" s="85"/>
      <c r="F3" s="85"/>
      <c r="G3" s="85"/>
      <c r="H3" s="85"/>
      <c r="I3" s="85"/>
      <c r="J3" s="85"/>
      <c r="K3" s="86"/>
    </row>
    <row r="4" spans="1:17" ht="123.75" customHeight="1" x14ac:dyDescent="0.2">
      <c r="A4" s="64" t="s">
        <v>38</v>
      </c>
      <c r="B4" s="87"/>
      <c r="C4" s="87"/>
      <c r="D4" s="87"/>
      <c r="E4" s="87"/>
      <c r="F4" s="87"/>
      <c r="G4" s="87"/>
      <c r="H4" s="87"/>
      <c r="I4" s="87"/>
      <c r="J4" s="87"/>
      <c r="K4" s="88"/>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1" t="s">
        <v>18</v>
      </c>
      <c r="B1" s="82"/>
      <c r="C1" s="82"/>
      <c r="D1" s="82"/>
      <c r="E1" s="82"/>
      <c r="F1" s="82"/>
      <c r="G1" s="82"/>
      <c r="H1" s="82"/>
      <c r="I1" s="82"/>
      <c r="J1" s="82"/>
      <c r="K1" s="83"/>
      <c r="L1" s="18" t="s">
        <v>27</v>
      </c>
      <c r="M1" s="2">
        <f>Assurances!M1</f>
        <v>2000</v>
      </c>
      <c r="N1" s="19" t="s">
        <v>30</v>
      </c>
      <c r="O1" s="1"/>
      <c r="P1" s="20" t="s">
        <v>29</v>
      </c>
      <c r="Q1" s="9">
        <f>M1-SUM(O1+'Involvement of Parents'!O1+'Coordination and Integration'!O1+'Annual Parent Meeting'!O1+'Flexible Parent Meeting'!O1+'Building Capacity'!O1+'Other Activity'!O1+Communication!O1+Accesssibility!O1+Barriers!O1)</f>
        <v>880</v>
      </c>
    </row>
    <row r="2" spans="1:17" ht="214.5" customHeight="1" x14ac:dyDescent="0.2">
      <c r="A2" s="84" t="s">
        <v>19</v>
      </c>
      <c r="B2" s="85"/>
      <c r="C2" s="85"/>
      <c r="D2" s="85"/>
      <c r="E2" s="85"/>
      <c r="F2" s="85"/>
      <c r="G2" s="85"/>
      <c r="H2" s="85"/>
      <c r="I2" s="85"/>
      <c r="J2" s="85"/>
      <c r="K2" s="86"/>
    </row>
    <row r="3" spans="1:17" ht="354" customHeight="1" x14ac:dyDescent="0.2">
      <c r="A3" s="84" t="s">
        <v>50</v>
      </c>
      <c r="B3" s="85"/>
      <c r="C3" s="85"/>
      <c r="D3" s="85"/>
      <c r="E3" s="85"/>
      <c r="F3" s="85"/>
      <c r="G3" s="85"/>
      <c r="H3" s="85"/>
      <c r="I3" s="85"/>
      <c r="J3" s="85"/>
      <c r="K3" s="86"/>
    </row>
    <row r="4" spans="1:17" ht="375" customHeight="1" x14ac:dyDescent="0.2">
      <c r="A4" s="64" t="s">
        <v>39</v>
      </c>
      <c r="B4" s="87"/>
      <c r="C4" s="87"/>
      <c r="D4" s="87"/>
      <c r="E4" s="87"/>
      <c r="F4" s="87"/>
      <c r="G4" s="87"/>
      <c r="H4" s="87"/>
      <c r="I4" s="87"/>
      <c r="J4" s="87"/>
      <c r="K4" s="88"/>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2" sqref="O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89" t="s">
        <v>20</v>
      </c>
      <c r="B1" s="90"/>
      <c r="C1" s="90"/>
      <c r="D1" s="90"/>
      <c r="E1" s="90"/>
      <c r="F1" s="90"/>
      <c r="G1" s="90"/>
      <c r="H1" s="90"/>
      <c r="I1" s="90"/>
      <c r="J1" s="90"/>
      <c r="K1" s="91"/>
      <c r="L1" s="18" t="s">
        <v>27</v>
      </c>
      <c r="M1" s="2">
        <f>Assurances!M1</f>
        <v>2000</v>
      </c>
      <c r="N1" s="19" t="s">
        <v>30</v>
      </c>
      <c r="O1" s="1">
        <v>200</v>
      </c>
      <c r="P1" s="20" t="s">
        <v>29</v>
      </c>
      <c r="Q1" s="9">
        <f>M1-SUM(O1+'Involvement of Parents'!O1+'Annual Parent Meeting'!O1+'Coordination and Integration'!O1+'Flexible Parent Meeting'!O1+'Building Capacity'!O1+'Staff Development'!O1+Communication!O1+Accesssibility!O1+Barriers!O1)</f>
        <v>880</v>
      </c>
    </row>
    <row r="2" spans="1:17" ht="245.25" customHeight="1" x14ac:dyDescent="0.2">
      <c r="A2" s="64" t="s">
        <v>40</v>
      </c>
      <c r="B2" s="65"/>
      <c r="C2" s="65"/>
      <c r="D2" s="65"/>
      <c r="E2" s="65"/>
      <c r="F2" s="65"/>
      <c r="G2" s="65"/>
      <c r="H2" s="65"/>
      <c r="I2" s="65"/>
      <c r="J2" s="65"/>
      <c r="K2" s="66"/>
    </row>
    <row r="7" spans="1:17" x14ac:dyDescent="0.2">
      <c r="A7" s="24"/>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1" t="s">
        <v>21</v>
      </c>
      <c r="B1" s="82"/>
      <c r="C1" s="82"/>
      <c r="D1" s="82"/>
      <c r="E1" s="82"/>
      <c r="F1" s="82"/>
      <c r="G1" s="82"/>
      <c r="H1" s="82"/>
      <c r="I1" s="82"/>
      <c r="J1" s="82"/>
      <c r="K1" s="83"/>
      <c r="L1" s="23" t="s">
        <v>27</v>
      </c>
      <c r="M1" s="2">
        <f>Assurances!M1</f>
        <v>2000</v>
      </c>
      <c r="N1" s="19" t="s">
        <v>30</v>
      </c>
      <c r="O1" s="1"/>
      <c r="P1" s="20" t="s">
        <v>29</v>
      </c>
      <c r="Q1" s="9">
        <f>M1-SUM(O1+'Involvement of Parents'!O1+'Coordination and Integration'!O1+'Annual Parent Meeting'!O1+'Flexible Parent Meeting'!O1+'Building Capacity'!O1+'Staff Development'!O1+'Other Activity'!O1+Accesssibility!O1+Barriers!O1)</f>
        <v>880</v>
      </c>
    </row>
    <row r="2" spans="1:17" ht="271.5" customHeight="1" x14ac:dyDescent="0.2">
      <c r="A2" s="84" t="s">
        <v>41</v>
      </c>
      <c r="B2" s="85"/>
      <c r="C2" s="85"/>
      <c r="D2" s="85"/>
      <c r="E2" s="85"/>
      <c r="F2" s="85"/>
      <c r="G2" s="85"/>
      <c r="H2" s="85"/>
      <c r="I2" s="85"/>
      <c r="J2" s="85"/>
      <c r="K2" s="86"/>
    </row>
    <row r="3" spans="1:17" ht="216" customHeight="1" x14ac:dyDescent="0.2">
      <c r="A3" s="84" t="s">
        <v>22</v>
      </c>
      <c r="B3" s="85"/>
      <c r="C3" s="85"/>
      <c r="D3" s="85"/>
      <c r="E3" s="85"/>
      <c r="F3" s="85"/>
      <c r="G3" s="85"/>
      <c r="H3" s="85"/>
      <c r="I3" s="85"/>
      <c r="J3" s="85"/>
      <c r="K3" s="86"/>
    </row>
    <row r="4" spans="1:17" ht="234" customHeight="1" x14ac:dyDescent="0.2">
      <c r="A4" s="64" t="s">
        <v>42</v>
      </c>
      <c r="B4" s="87"/>
      <c r="C4" s="87"/>
      <c r="D4" s="87"/>
      <c r="E4" s="87"/>
      <c r="F4" s="87"/>
      <c r="G4" s="87"/>
      <c r="H4" s="87"/>
      <c r="I4" s="87"/>
      <c r="J4" s="87"/>
      <c r="K4" s="88"/>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CSS</cp:lastModifiedBy>
  <cp:lastPrinted>2019-06-19T13:57:27Z</cp:lastPrinted>
  <dcterms:created xsi:type="dcterms:W3CDTF">2018-04-16T16:19:55Z</dcterms:created>
  <dcterms:modified xsi:type="dcterms:W3CDTF">2019-10-15T14:37:31Z</dcterms:modified>
</cp:coreProperties>
</file>