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s26\Desktop\"/>
    </mc:Choice>
  </mc:AlternateContent>
  <bookViews>
    <workbookView xWindow="-120" yWindow="-120" windowWidth="29040" windowHeight="15840" tabRatio="952" activeTab="4"/>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<sst xmlns="http://schemas.openxmlformats.org/spreadsheetml/2006/main" count="82" uniqueCount="53">
  <si>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</si>
  <si>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</si>
  <si>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</si>
  <si>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</si>
  <si>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</si>
  <si>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</si>
  <si>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</si>
  <si>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</si>
  <si>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</si>
  <si>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</si>
  <si>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</si>
  <si>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</si>
  <si>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</si>
  <si>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</si>
  <si>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</si>
  <si>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</si>
  <si>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</si>
  <si>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</si>
  <si>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</si>
  <si>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</si>
  <si>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</si>
  <si>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</si>
  <si>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</si>
  <si>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</si>
  <si>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</si>
  <si>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</si>
  <si>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</si>
  <si>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</si>
  <si>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</si>
  <si>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</si>
  <si>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</si>
  <si>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</si>
  <si>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</si>
  <si>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</si>
  <si>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</si>
  <si>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</si>
  <si>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</si>
  <si>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</si>
  <si>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</si>
  <si>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</si>
  <si>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</si>
  <si>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</si>
  <si>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</si>
  <si>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</si>
  <si>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</si>
  <si>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</si>
  <si>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School Name: Turkey Creek Middle</t>
    </r>
    <r>
      <rPr>
        <b/>
        <u/>
        <sz val="14"/>
        <color rgb="FFFF0000"/>
        <rFont val="Arial"/>
        <family val="2"/>
      </rPr>
      <t xml:space="preserve"> School</t>
    </r>
  </si>
  <si>
    <t xml:space="preserve">The school will offer activities that will build the capacity for meaningful parent/family involvement.
    Literacy Night/Event 
    Tailgate College/Avid Night
Increase parental awareness of state standards and reading curriculum expectations.  Share and model literacy strategies. Provide parents with academic activities and strategies to work with their child at home.
    Conference Night
Provided Assessment Performance Data linked to curriculum expectations, provided strategies for parents to use at home, develop a plan with parent input to support their child’s educational success.
   FSA Parent Information Night
Increase parental awareness of state standards and math curriculum expectations. Provide parents with academic activities and strategies to work with their child at home.
  Strategies for Home Learning
</t>
  </si>
  <si>
    <t xml:space="preserve"> 
 Effective Problem Solving Techniques
 Moving Parent Involvement to “Top Priority”
 Book studies resources for teachers:
• A New Wave of Evidence- The Impact of School, Family, and Community Connections on Student Achievement by Henderson, A., Mapp, K.
• Beyond the Bake Sale: The Essential Guide to Family-School Partnership by Anne Henderson.
• School, Family, and Community Partnership: Your Handbook for Action by Joyce L. Epstein.
• Beyond the Bake Sale: The Essential Guide to Family-School Partnership by Anne Henderson.
• School, Family, and Community Partnership: Your Handbook for Action by Joyce L. Epstein.</t>
  </si>
  <si>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Student Planner
</t>
    </r>
    <r>
      <rPr>
        <b/>
        <sz val="12"/>
        <color theme="1"/>
        <rFont val="Arial"/>
        <family val="2"/>
      </rPr>
      <t xml:space="preserve">Keep on File: </t>
    </r>
    <r>
      <rPr>
        <sz val="12"/>
        <color theme="1"/>
        <rFont val="Arial"/>
        <family val="2"/>
      </rPr>
      <t xml:space="preserve">
Support Documentation
Examples:
 Advertisement
 Newsletter
 Pictures
</t>
    </r>
  </si>
  <si>
    <t>2019-2020</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</si>
  <si>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2019-2020 Compact </t>
    </r>
    <r>
      <rPr>
        <b/>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</si>
  <si>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Poverty Stimulation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</si>
</sst>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P17" sqref="P17"/>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1.140625" style="6" bestFit="1" customWidth="1"/>
    <col min="16" max="16" width="12.42578125" style="6" customWidth="1"/>
    <col min="17" max="17" width="12.85546875" style="6" bestFit="1" customWidth="1"/>
    <col min="18" max="16384" width="9.140625" style="6"/>
  </cols>
  <sheetData>
    <row r="1" spans="1:17" ht="42" customHeight="1" x14ac:dyDescent="0.25">
      <c r="A1" s="26" t="s">
        <v>46</v>
      </c>
      <c r="B1" s="27"/>
      <c r="C1" s="27"/>
      <c r="D1" s="27"/>
      <c r="E1" s="27"/>
      <c r="F1" s="27"/>
      <c r="G1" s="27"/>
      <c r="H1" s="27"/>
      <c r="I1" s="27"/>
      <c r="J1" s="27"/>
      <c r="K1" s="28"/>
      <c r="L1" s="3" t="s">
        <v>29</v>
      </c>
      <c r="M1" s="1">
        <v>3675</v>
      </c>
      <c r="N1" s="4" t="s">
        <v>30</v>
      </c>
      <c r="O1" s="2">
        <f>'Involvement of Parents'!O1+'Coordination and Integration'!O1+'Annual Parent Meeting'!O1+'Flexible Parent Meeting'!O1+'Building Capacity'!O1+'Staff Development'!O1+'Other Activity'!O1+Accesssibility!O1+Communication!O1+Barriers!O1</f>
        <v>0</v>
      </c>
      <c r="P1" s="5" t="s">
        <v>31</v>
      </c>
      <c r="Q1" s="9">
        <f>M1-O1</f>
        <v>3675</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50</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26</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27</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28</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P1" sqref="P1"/>
    </sheetView>
  </sheetViews>
  <sheetFormatPr defaultRowHeight="15" x14ac:dyDescent="0.25"/>
  <cols>
    <col min="1" max="11" width="9.140625" style="25"/>
    <col min="12" max="12" width="16.42578125" style="25" customWidth="1"/>
    <col min="13" max="13" width="15" style="25" customWidth="1"/>
    <col min="14" max="14" width="17" style="25" customWidth="1"/>
    <col min="15" max="15" width="9.7109375" style="25" bestFit="1" customWidth="1"/>
    <col min="16" max="16" width="13" style="25" customWidth="1"/>
    <col min="17" max="17" width="13.28515625" style="25" customWidth="1"/>
    <col min="18" max="16384" width="9.140625" style="25"/>
  </cols>
  <sheetData>
    <row r="1" spans="1:17" ht="42" customHeight="1" x14ac:dyDescent="0.25">
      <c r="A1" s="83" t="s">
        <v>24</v>
      </c>
      <c r="B1" s="84"/>
      <c r="C1" s="84"/>
      <c r="D1" s="84"/>
      <c r="E1" s="84"/>
      <c r="F1" s="84"/>
      <c r="G1" s="84"/>
      <c r="H1" s="84"/>
      <c r="I1" s="84"/>
      <c r="J1" s="84"/>
      <c r="K1" s="85"/>
      <c r="L1" s="19" t="s">
        <v>29</v>
      </c>
      <c r="M1" s="2">
        <f>Assurances!M1</f>
        <v>3675</v>
      </c>
      <c r="N1" s="20" t="s">
        <v>32</v>
      </c>
      <c r="O1" s="1">
        <v>0</v>
      </c>
      <c r="P1" s="21" t="s">
        <v>31</v>
      </c>
      <c r="Q1" s="9">
        <f>M1-SUM(O1+'Involvement of Parents'!O1+'Coordination and Integration'!O1+'Annual Parent Meeting'!O1+'Flexible Parent Meeting'!O1+'Building Capacity'!O1+'Staff Development'!O1+'Other Activity'!O1+Communication!O1+Barriers!O1)</f>
        <v>3675</v>
      </c>
    </row>
    <row r="2" spans="1:17" ht="246.75" customHeight="1" x14ac:dyDescent="0.25">
      <c r="A2" s="86" t="s">
        <v>43</v>
      </c>
      <c r="B2" s="87"/>
      <c r="C2" s="87"/>
      <c r="D2" s="87"/>
      <c r="E2" s="87"/>
      <c r="F2" s="87"/>
      <c r="G2" s="87"/>
      <c r="H2" s="87"/>
      <c r="I2" s="87"/>
      <c r="J2" s="87"/>
      <c r="K2" s="88"/>
    </row>
    <row r="3" spans="1:17" ht="272.25" customHeight="1" x14ac:dyDescent="0.25">
      <c r="A3" s="50" t="s">
        <v>44</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2" sqref="O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3" t="s">
        <v>25</v>
      </c>
      <c r="B1" s="84"/>
      <c r="C1" s="84"/>
      <c r="D1" s="84"/>
      <c r="E1" s="84"/>
      <c r="F1" s="84"/>
      <c r="G1" s="84"/>
      <c r="H1" s="84"/>
      <c r="I1" s="84"/>
      <c r="J1" s="84"/>
      <c r="K1" s="85"/>
      <c r="L1" s="19" t="s">
        <v>29</v>
      </c>
      <c r="M1" s="2">
        <f>Assurances!M1</f>
        <v>3675</v>
      </c>
      <c r="N1" s="20" t="s">
        <v>32</v>
      </c>
      <c r="O1" s="1">
        <v>0</v>
      </c>
      <c r="P1" s="21" t="s">
        <v>31</v>
      </c>
      <c r="Q1" s="9">
        <f>M1-SUM(O1+'Involvement of Parents'!O1+'Coordination and Integration'!O1+'Annual Parent Meeting'!O1+'Flexible Parent Meeting'!O1+'Building Capacity'!O1+'Staff Development'!O1+'Other Activity'!O1+Communication!O1+Accesssibility!O1)</f>
        <v>3675</v>
      </c>
    </row>
    <row r="2" spans="1:17" ht="244.5" customHeight="1" x14ac:dyDescent="0.2">
      <c r="A2" s="50" t="s">
        <v>45</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A2" sqref="A2:K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2.42578125" style="14"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29</v>
      </c>
      <c r="M1" s="16">
        <f>Assurances!M1</f>
        <v>3675</v>
      </c>
      <c r="N1" s="12" t="s">
        <v>32</v>
      </c>
      <c r="O1" s="11">
        <v>0</v>
      </c>
      <c r="P1" s="13" t="s">
        <v>31</v>
      </c>
      <c r="Q1" s="17">
        <f>M1-SUM(O1+'Coordination and Integration'!O1+'Annual Parent Meeting'!O1+'Flexible Parent Meeting'!O1+'Building Capacity'!O1+'Staff Development'!O1+'Other Activity'!O1+Communication!O1+Accesssibility!O1+Barriers!O1)</f>
        <v>3675</v>
      </c>
    </row>
    <row r="2" spans="1:17" ht="395.25" customHeight="1" x14ac:dyDescent="0.25">
      <c r="A2" s="62" t="s">
        <v>51</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A4" zoomScaleNormal="100" workbookViewId="0">
      <selection activeCell="C9" sqref="C9:K9"/>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7" t="s">
        <v>9</v>
      </c>
      <c r="B1" s="77"/>
      <c r="C1" s="77"/>
      <c r="D1" s="77"/>
      <c r="E1" s="77"/>
      <c r="F1" s="77"/>
      <c r="G1" s="77"/>
      <c r="H1" s="77"/>
      <c r="I1" s="77"/>
      <c r="J1" s="77"/>
      <c r="K1" s="77"/>
      <c r="L1" s="3" t="s">
        <v>29</v>
      </c>
      <c r="M1" s="2">
        <f>Assurances!M1</f>
        <v>3675</v>
      </c>
      <c r="N1" s="4" t="s">
        <v>32</v>
      </c>
      <c r="O1" s="1">
        <v>0</v>
      </c>
      <c r="P1" s="18" t="s">
        <v>31</v>
      </c>
      <c r="Q1" s="9">
        <f>M1-SUM(O1+'Involvement of Parents'!O1+'Annual Parent Meeting'!O1+'Flexible Parent Meeting'!O1+'Building Capacity'!O1+'Staff Development'!O1+'Other Activity'!O1+Communication!O1+Accesssibility!O1+Barriers!O1)</f>
        <v>3675</v>
      </c>
    </row>
    <row r="2" spans="1:17" ht="56.25" customHeight="1" x14ac:dyDescent="0.25">
      <c r="A2" s="78" t="s">
        <v>10</v>
      </c>
      <c r="B2" s="78"/>
      <c r="C2" s="78"/>
      <c r="D2" s="78"/>
      <c r="E2" s="78"/>
      <c r="F2" s="78"/>
      <c r="G2" s="78"/>
      <c r="H2" s="78"/>
      <c r="I2" s="78"/>
      <c r="J2" s="78"/>
      <c r="K2" s="78"/>
    </row>
    <row r="3" spans="1:17" ht="18" x14ac:dyDescent="0.25">
      <c r="A3" s="79" t="s">
        <v>11</v>
      </c>
      <c r="B3" s="79"/>
      <c r="C3" s="79" t="s">
        <v>33</v>
      </c>
      <c r="D3" s="79"/>
      <c r="E3" s="79"/>
      <c r="F3" s="79"/>
      <c r="G3" s="79"/>
      <c r="H3" s="79"/>
      <c r="I3" s="79"/>
      <c r="J3" s="79"/>
      <c r="K3" s="79"/>
    </row>
    <row r="4" spans="1:17" ht="180.75" customHeight="1" x14ac:dyDescent="0.25">
      <c r="A4" s="80" t="s">
        <v>12</v>
      </c>
      <c r="B4" s="80"/>
      <c r="C4" s="62" t="s">
        <v>34</v>
      </c>
      <c r="D4" s="76"/>
      <c r="E4" s="76"/>
      <c r="F4" s="76"/>
      <c r="G4" s="76"/>
      <c r="H4" s="76"/>
      <c r="I4" s="76"/>
      <c r="J4" s="76"/>
      <c r="K4" s="76"/>
    </row>
    <row r="5" spans="1:17" ht="144.75" customHeight="1" x14ac:dyDescent="0.25">
      <c r="A5" s="72"/>
      <c r="B5" s="72"/>
      <c r="C5" s="73"/>
      <c r="D5" s="74"/>
      <c r="E5" s="74"/>
      <c r="F5" s="74"/>
      <c r="G5" s="74"/>
      <c r="H5" s="74"/>
      <c r="I5" s="74"/>
      <c r="J5" s="74"/>
      <c r="K5" s="74"/>
    </row>
    <row r="6" spans="1:17" ht="129.75" customHeight="1" x14ac:dyDescent="0.25">
      <c r="A6" s="75"/>
      <c r="B6" s="75"/>
      <c r="C6" s="62"/>
      <c r="D6" s="76"/>
      <c r="E6" s="76"/>
      <c r="F6" s="76"/>
      <c r="G6" s="76"/>
      <c r="H6" s="76"/>
      <c r="I6" s="76"/>
      <c r="J6" s="76"/>
      <c r="K6" s="76"/>
    </row>
    <row r="7" spans="1:17" ht="139.5" customHeight="1" x14ac:dyDescent="0.25">
      <c r="A7" s="68" t="s">
        <v>13</v>
      </c>
      <c r="B7" s="69"/>
      <c r="C7" s="29" t="s">
        <v>35</v>
      </c>
      <c r="D7" s="70"/>
      <c r="E7" s="70"/>
      <c r="F7" s="70"/>
      <c r="G7" s="70"/>
      <c r="H7" s="70"/>
      <c r="I7" s="70"/>
      <c r="J7" s="70"/>
      <c r="K7" s="71"/>
    </row>
    <row r="8" spans="1:17" ht="138" customHeight="1" x14ac:dyDescent="0.25">
      <c r="A8" s="68" t="s">
        <v>36</v>
      </c>
      <c r="B8" s="69"/>
      <c r="C8" s="29" t="s">
        <v>37</v>
      </c>
      <c r="D8" s="70"/>
      <c r="E8" s="70"/>
      <c r="F8" s="70"/>
      <c r="G8" s="70"/>
      <c r="H8" s="70"/>
      <c r="I8" s="70"/>
      <c r="J8" s="70"/>
      <c r="K8" s="71"/>
    </row>
    <row r="9" spans="1:17" ht="183.75" customHeight="1" x14ac:dyDescent="0.25">
      <c r="A9" s="68"/>
      <c r="B9" s="69"/>
      <c r="C9" s="29"/>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78" zoomScaleNormal="78" workbookViewId="0">
      <selection activeCell="A2" sqref="A2:K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14</v>
      </c>
      <c r="B1" s="82"/>
      <c r="C1" s="82"/>
      <c r="D1" s="82"/>
      <c r="E1" s="82"/>
      <c r="F1" s="82"/>
      <c r="G1" s="82"/>
      <c r="H1" s="82"/>
      <c r="I1" s="82"/>
      <c r="J1" s="82"/>
      <c r="K1" s="82"/>
      <c r="L1" s="19" t="s">
        <v>29</v>
      </c>
      <c r="M1" s="2">
        <f>Assurances!M1</f>
        <v>3675</v>
      </c>
      <c r="N1" s="20" t="s">
        <v>32</v>
      </c>
      <c r="O1" s="1">
        <v>0</v>
      </c>
      <c r="P1" s="21" t="s">
        <v>31</v>
      </c>
      <c r="Q1" s="9">
        <f>M1-SUM(O1+'Involvement of Parents'!O1+'Coordination and Integration'!O1+'Flexible Parent Meeting'!O1+'Building Capacity'!O1+'Staff Development'!O1+'Other Activity'!O1+Communication!O1+Accesssibility!O1+Barriers!O1)</f>
        <v>3675</v>
      </c>
    </row>
    <row r="2" spans="1:17" ht="249" customHeight="1" x14ac:dyDescent="0.25">
      <c r="A2" s="62" t="s">
        <v>38</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abSelected="1" zoomScale="80" zoomScaleNormal="80" workbookViewId="0">
      <selection activeCell="P1" sqref="P1"/>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0.28515625" style="14" customWidth="1"/>
    <col min="16" max="16" width="12.28515625" style="14" customWidth="1"/>
    <col min="17" max="17" width="12.85546875" style="14" customWidth="1"/>
    <col min="18" max="16384" width="9.140625" style="14"/>
  </cols>
  <sheetData>
    <row r="1" spans="1:17" ht="42" customHeight="1" x14ac:dyDescent="0.25">
      <c r="A1" s="81" t="s">
        <v>15</v>
      </c>
      <c r="B1" s="81"/>
      <c r="C1" s="81"/>
      <c r="D1" s="81"/>
      <c r="E1" s="81"/>
      <c r="F1" s="81"/>
      <c r="G1" s="81"/>
      <c r="H1" s="81"/>
      <c r="I1" s="81"/>
      <c r="J1" s="81"/>
      <c r="K1" s="81"/>
      <c r="L1" s="19" t="s">
        <v>29</v>
      </c>
      <c r="M1" s="2">
        <f>Assurances!M1</f>
        <v>3675</v>
      </c>
      <c r="N1" s="22" t="s">
        <v>32</v>
      </c>
      <c r="O1" s="1">
        <v>0</v>
      </c>
      <c r="P1" s="23" t="s">
        <v>31</v>
      </c>
      <c r="Q1" s="9">
        <f>M1-SUM(O1+'Involvement of Parents'!O1+'Coordination and Integration'!O1+'Annual Parent Meeting'!O1+'Building Capacity'!O1+'Staff Development'!O1+'Other Activity'!O1+Communication!O1+Accesssibility!O1+Barriers!O1)</f>
        <v>3675</v>
      </c>
    </row>
    <row r="2" spans="1:17" ht="103.5" customHeight="1" x14ac:dyDescent="0.25">
      <c r="A2" s="62" t="s">
        <v>39</v>
      </c>
      <c r="B2" s="76"/>
      <c r="C2" s="76"/>
      <c r="D2" s="76"/>
      <c r="E2" s="76"/>
      <c r="F2" s="76"/>
      <c r="G2" s="76"/>
      <c r="H2" s="76"/>
      <c r="I2" s="76"/>
      <c r="J2" s="76"/>
      <c r="K2" s="76"/>
    </row>
    <row r="3" spans="1:17" ht="124.5" customHeight="1" x14ac:dyDescent="0.25">
      <c r="A3" s="62" t="s">
        <v>16</v>
      </c>
      <c r="B3" s="76"/>
      <c r="C3" s="76"/>
      <c r="D3" s="76"/>
      <c r="E3" s="76"/>
      <c r="F3" s="76"/>
      <c r="G3" s="76"/>
      <c r="H3" s="76"/>
      <c r="I3" s="76"/>
      <c r="J3" s="76"/>
      <c r="K3" s="76"/>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3" zoomScale="70" zoomScaleNormal="70" workbookViewId="0">
      <selection activeCell="A4" sqref="A4:K4"/>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3" t="s">
        <v>17</v>
      </c>
      <c r="B1" s="84"/>
      <c r="C1" s="84"/>
      <c r="D1" s="84"/>
      <c r="E1" s="84"/>
      <c r="F1" s="84"/>
      <c r="G1" s="84"/>
      <c r="H1" s="84"/>
      <c r="I1" s="84"/>
      <c r="J1" s="84"/>
      <c r="K1" s="85"/>
      <c r="L1" s="19" t="s">
        <v>29</v>
      </c>
      <c r="M1" s="2">
        <f>Assurances!M1</f>
        <v>3675</v>
      </c>
      <c r="N1" s="20" t="s">
        <v>32</v>
      </c>
      <c r="O1" s="1">
        <v>0</v>
      </c>
      <c r="P1" s="21" t="s">
        <v>31</v>
      </c>
      <c r="Q1" s="9">
        <f>M1-SUM(O1+'Involvement of Parents'!O1+'Coordination and Integration'!O1+'Annual Parent Meeting'!O1+'Flexible Parent Meeting'!O1+'Staff Development'!O1+'Other Activity'!O1+Communication!O1+Accesssibility!O1+Barriers!O1)</f>
        <v>3675</v>
      </c>
    </row>
    <row r="2" spans="1:17" ht="409.5" customHeight="1" x14ac:dyDescent="0.2">
      <c r="A2" s="86" t="s">
        <v>47</v>
      </c>
      <c r="B2" s="87"/>
      <c r="C2" s="87"/>
      <c r="D2" s="87"/>
      <c r="E2" s="87"/>
      <c r="F2" s="87"/>
      <c r="G2" s="87"/>
      <c r="H2" s="87"/>
      <c r="I2" s="87"/>
      <c r="J2" s="87"/>
      <c r="K2" s="88"/>
    </row>
    <row r="3" spans="1:17" ht="360.75" customHeight="1" x14ac:dyDescent="0.2">
      <c r="A3" s="86" t="s">
        <v>18</v>
      </c>
      <c r="B3" s="87"/>
      <c r="C3" s="87"/>
      <c r="D3" s="87"/>
      <c r="E3" s="87"/>
      <c r="F3" s="87"/>
      <c r="G3" s="87"/>
      <c r="H3" s="87"/>
      <c r="I3" s="87"/>
      <c r="J3" s="87"/>
      <c r="K3" s="88"/>
    </row>
    <row r="4" spans="1:17" ht="123.75" customHeight="1" x14ac:dyDescent="0.2">
      <c r="A4" s="50" t="s">
        <v>40</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4" zoomScale="80" zoomScaleNormal="80" workbookViewId="0">
      <selection activeCell="A4" sqref="A4:K4"/>
    </sheetView>
  </sheetViews>
  <sheetFormatPr defaultRowHeight="15" x14ac:dyDescent="0.2"/>
  <cols>
    <col min="1" max="11" width="9.140625" style="6"/>
    <col min="12" max="12" width="12.85546875" style="6" customWidth="1"/>
    <col min="13" max="14" width="14.42578125" style="6" customWidth="1"/>
    <col min="15" max="15" width="9.7109375" style="6" bestFit="1" customWidth="1"/>
    <col min="16" max="16" width="11.42578125" style="6" customWidth="1"/>
    <col min="17" max="17" width="13.85546875" style="6" customWidth="1"/>
    <col min="18" max="16384" width="9.140625" style="6"/>
  </cols>
  <sheetData>
    <row r="1" spans="1:17" ht="42" customHeight="1" x14ac:dyDescent="0.25">
      <c r="A1" s="83" t="s">
        <v>19</v>
      </c>
      <c r="B1" s="84"/>
      <c r="C1" s="84"/>
      <c r="D1" s="84"/>
      <c r="E1" s="84"/>
      <c r="F1" s="84"/>
      <c r="G1" s="84"/>
      <c r="H1" s="84"/>
      <c r="I1" s="84"/>
      <c r="J1" s="84"/>
      <c r="K1" s="85"/>
      <c r="L1" s="19" t="s">
        <v>29</v>
      </c>
      <c r="M1" s="2">
        <f>Assurances!M1</f>
        <v>3675</v>
      </c>
      <c r="N1" s="20" t="s">
        <v>32</v>
      </c>
      <c r="O1" s="1">
        <v>0</v>
      </c>
      <c r="P1" s="21" t="s">
        <v>31</v>
      </c>
      <c r="Q1" s="9">
        <f>M1-SUM(O1+'Involvement of Parents'!O1+'Coordination and Integration'!O1+'Annual Parent Meeting'!O1+'Flexible Parent Meeting'!O1+'Building Capacity'!O1+'Other Activity'!O1+Communication!O1+Accesssibility!O1+Barriers!O1)</f>
        <v>3675</v>
      </c>
    </row>
    <row r="2" spans="1:17" ht="214.5" customHeight="1" x14ac:dyDescent="0.2">
      <c r="A2" s="86" t="s">
        <v>20</v>
      </c>
      <c r="B2" s="87"/>
      <c r="C2" s="87"/>
      <c r="D2" s="87"/>
      <c r="E2" s="87"/>
      <c r="F2" s="87"/>
      <c r="G2" s="87"/>
      <c r="H2" s="87"/>
      <c r="I2" s="87"/>
      <c r="J2" s="87"/>
      <c r="K2" s="88"/>
    </row>
    <row r="3" spans="1:17" ht="354" customHeight="1" x14ac:dyDescent="0.2">
      <c r="A3" s="86" t="s">
        <v>48</v>
      </c>
      <c r="B3" s="87"/>
      <c r="C3" s="87"/>
      <c r="D3" s="87"/>
      <c r="E3" s="87"/>
      <c r="F3" s="87"/>
      <c r="G3" s="87"/>
      <c r="H3" s="87"/>
      <c r="I3" s="87"/>
      <c r="J3" s="87"/>
      <c r="K3" s="88"/>
    </row>
    <row r="4" spans="1:17" ht="375" customHeight="1" x14ac:dyDescent="0.2">
      <c r="A4" s="50" t="s">
        <v>52</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zoomScale="80" zoomScaleNormal="80" workbookViewId="0">
      <selection activeCell="P1" sqref="P1"/>
    </sheetView>
  </sheetViews>
  <sheetFormatPr defaultRowHeight="15" x14ac:dyDescent="0.2"/>
  <cols>
    <col min="1" max="11" width="9.140625" style="6"/>
    <col min="12" max="12" width="13" style="6" customWidth="1"/>
    <col min="13" max="13" width="12.5703125" style="6" customWidth="1"/>
    <col min="14" max="14" width="15.7109375" style="6" customWidth="1"/>
    <col min="15" max="15" width="9.7109375" style="6" bestFit="1" customWidth="1"/>
    <col min="16" max="16" width="12.28515625" style="6" customWidth="1"/>
    <col min="17" max="17" width="13.5703125" style="6" customWidth="1"/>
    <col min="18" max="16384" width="9.140625" style="6"/>
  </cols>
  <sheetData>
    <row r="1" spans="1:17" ht="42" customHeight="1" x14ac:dyDescent="0.25">
      <c r="A1" s="91" t="s">
        <v>21</v>
      </c>
      <c r="B1" s="92"/>
      <c r="C1" s="92"/>
      <c r="D1" s="92"/>
      <c r="E1" s="92"/>
      <c r="F1" s="92"/>
      <c r="G1" s="92"/>
      <c r="H1" s="92"/>
      <c r="I1" s="92"/>
      <c r="J1" s="92"/>
      <c r="K1" s="93"/>
      <c r="L1" s="19" t="s">
        <v>29</v>
      </c>
      <c r="M1" s="2">
        <f>Assurances!M1</f>
        <v>3675</v>
      </c>
      <c r="N1" s="20" t="s">
        <v>32</v>
      </c>
      <c r="O1" s="1">
        <v>0</v>
      </c>
      <c r="P1" s="21" t="s">
        <v>31</v>
      </c>
      <c r="Q1" s="9">
        <f>M1-SUM(O1+'Involvement of Parents'!O1+'Annual Parent Meeting'!O1+'Coordination and Integration'!O1+'Flexible Parent Meeting'!O1+'Building Capacity'!O1+'Staff Development'!O1+Communication!O1+Accesssibility!O1+Barriers!O1)</f>
        <v>3675</v>
      </c>
    </row>
    <row r="2" spans="1:17" ht="245.25" customHeight="1" x14ac:dyDescent="0.2">
      <c r="A2" s="50" t="s">
        <v>41</v>
      </c>
      <c r="B2" s="51"/>
      <c r="C2" s="51"/>
      <c r="D2" s="51"/>
      <c r="E2" s="51"/>
      <c r="F2" s="51"/>
      <c r="G2" s="51"/>
      <c r="H2" s="51"/>
      <c r="I2" s="51"/>
      <c r="J2" s="51"/>
      <c r="K2" s="52"/>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3" zoomScale="80" zoomScaleNormal="80" workbookViewId="0">
      <selection activeCell="L3" sqref="L3"/>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9.7109375" style="6" bestFit="1" customWidth="1"/>
    <col min="16" max="16" width="14.28515625" style="6" customWidth="1"/>
    <col min="17" max="17" width="15.140625" style="6" customWidth="1"/>
    <col min="18" max="16384" width="9.140625" style="6"/>
  </cols>
  <sheetData>
    <row r="1" spans="1:17" ht="42" customHeight="1" x14ac:dyDescent="0.25">
      <c r="A1" s="83" t="s">
        <v>22</v>
      </c>
      <c r="B1" s="84"/>
      <c r="C1" s="84"/>
      <c r="D1" s="84"/>
      <c r="E1" s="84"/>
      <c r="F1" s="84"/>
      <c r="G1" s="84"/>
      <c r="H1" s="84"/>
      <c r="I1" s="84"/>
      <c r="J1" s="84"/>
      <c r="K1" s="85"/>
      <c r="L1" s="24" t="s">
        <v>29</v>
      </c>
      <c r="M1" s="2">
        <f>Assurances!M1</f>
        <v>3675</v>
      </c>
      <c r="N1" s="20" t="s">
        <v>32</v>
      </c>
      <c r="O1" s="1">
        <v>0</v>
      </c>
      <c r="P1" s="21" t="s">
        <v>31</v>
      </c>
      <c r="Q1" s="9">
        <f>M1-SUM(O1+'Involvement of Parents'!O1+'Coordination and Integration'!O1+'Annual Parent Meeting'!O1+'Flexible Parent Meeting'!O1+'Building Capacity'!O1+'Staff Development'!O1+'Other Activity'!O1+Accesssibility!O1+Barriers!O1)</f>
        <v>3675</v>
      </c>
    </row>
    <row r="2" spans="1:17" ht="271.5" customHeight="1" x14ac:dyDescent="0.2">
      <c r="A2" s="86" t="s">
        <v>49</v>
      </c>
      <c r="B2" s="87"/>
      <c r="C2" s="87"/>
      <c r="D2" s="87"/>
      <c r="E2" s="87"/>
      <c r="F2" s="87"/>
      <c r="G2" s="87"/>
      <c r="H2" s="87"/>
      <c r="I2" s="87"/>
      <c r="J2" s="87"/>
      <c r="K2" s="88"/>
    </row>
    <row r="3" spans="1:17" ht="216" customHeight="1" x14ac:dyDescent="0.2">
      <c r="A3" s="86" t="s">
        <v>23</v>
      </c>
      <c r="B3" s="87"/>
      <c r="C3" s="87"/>
      <c r="D3" s="87"/>
      <c r="E3" s="87"/>
      <c r="F3" s="87"/>
      <c r="G3" s="87"/>
      <c r="H3" s="87"/>
      <c r="I3" s="87"/>
      <c r="J3" s="87"/>
      <c r="K3" s="88"/>
    </row>
    <row r="4" spans="1:17" ht="234" customHeight="1" x14ac:dyDescent="0.2">
      <c r="A4" s="50" t="s">
        <v>42</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2018-04-16T17:43:06Z</cp:lastPrinted>
  <dcterms:created xsi:type="dcterms:W3CDTF">2018-04-16T16:19:55Z</dcterms:created>
  <dcterms:modified xsi:type="dcterms:W3CDTF">2019-12-10T20:37:53Z</dcterms:modified>
</cp:coreProperties>
</file>