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I:\Schools_of_Hope\2018-19 SOH\"/>
    </mc:Choice>
  </mc:AlternateContent>
  <bookViews>
    <workbookView xWindow="0" yWindow="600" windowWidth="21570" windowHeight="10245" activeTab="1"/>
  </bookViews>
  <sheets>
    <sheet name="DOE 101S" sheetId="1" r:id="rId1"/>
    <sheet name="Itemized List" sheetId="4" r:id="rId2"/>
    <sheet name="F&amp;O Lists" sheetId="5" state="hidden" r:id="rId3"/>
  </sheets>
  <definedNames>
    <definedName name="contents">'Itemized List'!$B$6:$I$101,'Itemized List'!$K$6:$K$101</definedName>
    <definedName name="contentsnew">'Itemized List'!$B$6:$D$240,'Itemized List'!$H$6:$I$240,'Itemized List'!$K$6:$K$240,'Itemized List'!$P$6:$P$240</definedName>
    <definedName name="FANDO">'Itemized List'!$A$6:$A$240</definedName>
    <definedName name="FANDODESC">'Itemized List'!$A$5:$G$240</definedName>
    <definedName name="FANDONEW">'Itemized List'!$P$6:$P$240</definedName>
    <definedName name="Function">'F&amp;O Lists'!$A$2:$B$45</definedName>
    <definedName name="Object">'F&amp;O Lists'!$A$2:$B$149</definedName>
    <definedName name="_xlnm.Print_Area" localSheetId="0">'DOE 101S'!$A$1:$I$44</definedName>
  </definedNames>
  <calcPr calcId="152511"/>
</workbook>
</file>

<file path=xl/calcChain.xml><?xml version="1.0" encoding="utf-8"?>
<calcChain xmlns="http://schemas.openxmlformats.org/spreadsheetml/2006/main">
  <c r="J7"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6" i="4"/>
  <c r="G225" i="4" l="1"/>
  <c r="G161" i="4"/>
  <c r="G113" i="4"/>
  <c r="G97" i="4"/>
  <c r="G33" i="4"/>
  <c r="G240" i="4"/>
  <c r="G232" i="4"/>
  <c r="G220" i="4"/>
  <c r="G208" i="4"/>
  <c r="G192" i="4"/>
  <c r="G184" i="4"/>
  <c r="G168" i="4"/>
  <c r="G177" i="4"/>
  <c r="G49" i="4"/>
  <c r="G228" i="4"/>
  <c r="G216" i="4"/>
  <c r="G200" i="4"/>
  <c r="G188" i="4"/>
  <c r="G180" i="4"/>
  <c r="G176" i="4"/>
  <c r="G164" i="4"/>
  <c r="G160" i="4"/>
  <c r="G156" i="4"/>
  <c r="G152" i="4"/>
  <c r="G148" i="4"/>
  <c r="G144" i="4"/>
  <c r="G140" i="4"/>
  <c r="G136" i="4"/>
  <c r="G132" i="4"/>
  <c r="G128" i="4"/>
  <c r="G124" i="4"/>
  <c r="G120" i="4"/>
  <c r="G116" i="4"/>
  <c r="G112" i="4"/>
  <c r="G108" i="4"/>
  <c r="G104" i="4"/>
  <c r="G100" i="4"/>
  <c r="G96" i="4"/>
  <c r="G92" i="4"/>
  <c r="G88" i="4"/>
  <c r="G84" i="4"/>
  <c r="G80" i="4"/>
  <c r="G76" i="4"/>
  <c r="G72" i="4"/>
  <c r="G68" i="4"/>
  <c r="G64" i="4"/>
  <c r="G60" i="4"/>
  <c r="G56" i="4"/>
  <c r="G52" i="4"/>
  <c r="G48" i="4"/>
  <c r="G44" i="4"/>
  <c r="G40" i="4"/>
  <c r="G36" i="4"/>
  <c r="G32" i="4"/>
  <c r="G28" i="4"/>
  <c r="G24" i="4"/>
  <c r="G20" i="4"/>
  <c r="G16" i="4"/>
  <c r="G12" i="4"/>
  <c r="G236" i="4"/>
  <c r="G224" i="4"/>
  <c r="G212" i="4"/>
  <c r="G204" i="4"/>
  <c r="G196" i="4"/>
  <c r="G172" i="4"/>
  <c r="G209" i="4"/>
  <c r="G193" i="4"/>
  <c r="G145" i="4"/>
  <c r="G129" i="4"/>
  <c r="G81" i="4"/>
  <c r="G65" i="4"/>
  <c r="G17" i="4"/>
  <c r="G147" i="4"/>
  <c r="G135" i="4"/>
  <c r="G131" i="4"/>
  <c r="G123" i="4"/>
  <c r="G111" i="4"/>
  <c r="G103" i="4"/>
  <c r="G91" i="4"/>
  <c r="G83" i="4"/>
  <c r="G75" i="4"/>
  <c r="G63" i="4"/>
  <c r="G55" i="4"/>
  <c r="G47" i="4"/>
  <c r="G39" i="4"/>
  <c r="G31" i="4"/>
  <c r="G23" i="4"/>
  <c r="G11" i="4"/>
  <c r="G151" i="4"/>
  <c r="G143" i="4"/>
  <c r="G139" i="4"/>
  <c r="G127" i="4"/>
  <c r="G119" i="4"/>
  <c r="G115" i="4"/>
  <c r="G107" i="4"/>
  <c r="G99" i="4"/>
  <c r="G95" i="4"/>
  <c r="G87" i="4"/>
  <c r="G79" i="4"/>
  <c r="G71" i="4"/>
  <c r="G67" i="4"/>
  <c r="G59" i="4"/>
  <c r="G51" i="4"/>
  <c r="G43" i="4"/>
  <c r="G35" i="4"/>
  <c r="G27" i="4"/>
  <c r="G19" i="4"/>
  <c r="G15" i="4"/>
  <c r="G7" i="4"/>
  <c r="G237" i="4"/>
  <c r="G233" i="4"/>
  <c r="G229" i="4"/>
  <c r="G221" i="4"/>
  <c r="G217" i="4"/>
  <c r="G213" i="4"/>
  <c r="G205" i="4"/>
  <c r="G201" i="4"/>
  <c r="G197" i="4"/>
  <c r="G189" i="4"/>
  <c r="G185" i="4"/>
  <c r="G181" i="4"/>
  <c r="G173" i="4"/>
  <c r="G169" i="4"/>
  <c r="G165" i="4"/>
  <c r="G157" i="4"/>
  <c r="G153" i="4"/>
  <c r="G149" i="4"/>
  <c r="G141" i="4"/>
  <c r="G137" i="4"/>
  <c r="G133" i="4"/>
  <c r="G125" i="4"/>
  <c r="G121" i="4"/>
  <c r="G117" i="4"/>
  <c r="G109" i="4"/>
  <c r="G105" i="4"/>
  <c r="G101" i="4"/>
  <c r="G93" i="4"/>
  <c r="G89" i="4"/>
  <c r="G85" i="4"/>
  <c r="G77" i="4"/>
  <c r="G73" i="4"/>
  <c r="G69" i="4"/>
  <c r="G61" i="4"/>
  <c r="G57" i="4"/>
  <c r="G53" i="4"/>
  <c r="G45" i="4"/>
  <c r="G41" i="4"/>
  <c r="G37" i="4"/>
  <c r="G29" i="4"/>
  <c r="G25" i="4"/>
  <c r="G21" i="4"/>
  <c r="G13" i="4"/>
  <c r="G9" i="4"/>
  <c r="G8" i="4"/>
  <c r="G6" i="4"/>
  <c r="G234" i="4"/>
  <c r="G230" i="4"/>
  <c r="G222" i="4"/>
  <c r="G218" i="4"/>
  <c r="G214" i="4"/>
  <c r="G210" i="4"/>
  <c r="G206" i="4"/>
  <c r="G202" i="4"/>
  <c r="G198" i="4"/>
  <c r="G194" i="4"/>
  <c r="G190" i="4"/>
  <c r="G186" i="4"/>
  <c r="G182" i="4"/>
  <c r="G178" i="4"/>
  <c r="G174" i="4"/>
  <c r="G170" i="4"/>
  <c r="G166" i="4"/>
  <c r="G162" i="4"/>
  <c r="G158" i="4"/>
  <c r="G154" i="4"/>
  <c r="G150" i="4"/>
  <c r="G146" i="4"/>
  <c r="G142" i="4"/>
  <c r="G138" i="4"/>
  <c r="G134" i="4"/>
  <c r="G130" i="4"/>
  <c r="G126" i="4"/>
  <c r="G122" i="4"/>
  <c r="G118" i="4"/>
  <c r="G114" i="4"/>
  <c r="G110" i="4"/>
  <c r="G106" i="4"/>
  <c r="G102" i="4"/>
  <c r="G98" i="4"/>
  <c r="G94" i="4"/>
  <c r="G90" i="4"/>
  <c r="G86" i="4"/>
  <c r="G82" i="4"/>
  <c r="G78" i="4"/>
  <c r="G74" i="4"/>
  <c r="G70" i="4"/>
  <c r="G66" i="4"/>
  <c r="G62" i="4"/>
  <c r="G58" i="4"/>
  <c r="G54" i="4"/>
  <c r="G50" i="4"/>
  <c r="G46" i="4"/>
  <c r="G42" i="4"/>
  <c r="G38" i="4"/>
  <c r="G34" i="4"/>
  <c r="G30" i="4"/>
  <c r="G26" i="4"/>
  <c r="G22" i="4"/>
  <c r="G18" i="4"/>
  <c r="G14" i="4"/>
  <c r="G10" i="4"/>
  <c r="G239" i="4"/>
  <c r="G235" i="4"/>
  <c r="G231" i="4"/>
  <c r="G227" i="4"/>
  <c r="G223" i="4"/>
  <c r="G219" i="4"/>
  <c r="G215" i="4"/>
  <c r="G211" i="4"/>
  <c r="G207" i="4"/>
  <c r="G203" i="4"/>
  <c r="G199" i="4"/>
  <c r="G195" i="4"/>
  <c r="G191" i="4"/>
  <c r="G187" i="4"/>
  <c r="G183" i="4"/>
  <c r="G179" i="4"/>
  <c r="G175" i="4"/>
  <c r="G171" i="4"/>
  <c r="G167" i="4"/>
  <c r="G163" i="4"/>
  <c r="G159" i="4"/>
  <c r="G155" i="4"/>
  <c r="G238" i="4"/>
  <c r="G22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R150" i="4"/>
  <c r="R151" i="4"/>
  <c r="R152" i="4"/>
  <c r="R153" i="4"/>
  <c r="R154" i="4"/>
  <c r="R155" i="4"/>
  <c r="R156" i="4"/>
  <c r="R157" i="4"/>
  <c r="R158" i="4"/>
  <c r="R159" i="4"/>
  <c r="R160" i="4"/>
  <c r="R161" i="4"/>
  <c r="R162" i="4"/>
  <c r="R163" i="4"/>
  <c r="R164" i="4"/>
  <c r="R165" i="4"/>
  <c r="R166" i="4"/>
  <c r="R167" i="4"/>
  <c r="R168"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194" i="4"/>
  <c r="R195" i="4"/>
  <c r="R196" i="4"/>
  <c r="R197" i="4"/>
  <c r="R198" i="4"/>
  <c r="R199" i="4"/>
  <c r="R200" i="4"/>
  <c r="R201" i="4"/>
  <c r="R202" i="4"/>
  <c r="R203" i="4"/>
  <c r="R204" i="4"/>
  <c r="R205" i="4"/>
  <c r="R206" i="4"/>
  <c r="R207" i="4"/>
  <c r="R208" i="4"/>
  <c r="R209" i="4"/>
  <c r="R210" i="4"/>
  <c r="R211" i="4"/>
  <c r="R212" i="4"/>
  <c r="R213" i="4"/>
  <c r="R214" i="4"/>
  <c r="R215" i="4"/>
  <c r="R216" i="4"/>
  <c r="R217" i="4"/>
  <c r="R218" i="4"/>
  <c r="R219" i="4"/>
  <c r="R220" i="4"/>
  <c r="R221" i="4"/>
  <c r="R222" i="4"/>
  <c r="R223" i="4"/>
  <c r="R224" i="4"/>
  <c r="R225" i="4"/>
  <c r="R226" i="4"/>
  <c r="R227" i="4"/>
  <c r="R228" i="4"/>
  <c r="R229" i="4"/>
  <c r="R230" i="4"/>
  <c r="R231" i="4"/>
  <c r="R232" i="4"/>
  <c r="R233" i="4"/>
  <c r="R234" i="4"/>
  <c r="R235" i="4"/>
  <c r="R236" i="4"/>
  <c r="R237" i="4"/>
  <c r="R238" i="4"/>
  <c r="R239" i="4"/>
  <c r="R240"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M240" i="4"/>
  <c r="L240" i="4"/>
  <c r="J240" i="4"/>
  <c r="M239" i="4"/>
  <c r="L239" i="4"/>
  <c r="J239" i="4"/>
  <c r="M238" i="4"/>
  <c r="L238" i="4"/>
  <c r="J238" i="4"/>
  <c r="M237" i="4"/>
  <c r="L237" i="4"/>
  <c r="J237" i="4"/>
  <c r="M236" i="4"/>
  <c r="L236" i="4"/>
  <c r="J236" i="4"/>
  <c r="M235" i="4"/>
  <c r="L235" i="4"/>
  <c r="J235" i="4"/>
  <c r="M234" i="4"/>
  <c r="L234" i="4"/>
  <c r="J234" i="4"/>
  <c r="M233" i="4"/>
  <c r="L233" i="4"/>
  <c r="J233" i="4"/>
  <c r="M232" i="4"/>
  <c r="L232" i="4"/>
  <c r="J232" i="4"/>
  <c r="M231" i="4"/>
  <c r="L231" i="4"/>
  <c r="J231" i="4"/>
  <c r="M230" i="4"/>
  <c r="L230" i="4"/>
  <c r="J230" i="4"/>
  <c r="M229" i="4"/>
  <c r="L229" i="4"/>
  <c r="J229" i="4"/>
  <c r="M228" i="4"/>
  <c r="L228" i="4"/>
  <c r="J228" i="4"/>
  <c r="M227" i="4"/>
  <c r="L227" i="4"/>
  <c r="J227" i="4"/>
  <c r="M226" i="4"/>
  <c r="L226" i="4"/>
  <c r="J226" i="4"/>
  <c r="M225" i="4"/>
  <c r="L225" i="4"/>
  <c r="J225" i="4"/>
  <c r="M224" i="4"/>
  <c r="L224" i="4"/>
  <c r="J224" i="4"/>
  <c r="M223" i="4"/>
  <c r="L223" i="4"/>
  <c r="J223" i="4"/>
  <c r="M222" i="4"/>
  <c r="L222" i="4"/>
  <c r="J222" i="4"/>
  <c r="M221" i="4"/>
  <c r="L221" i="4"/>
  <c r="J221" i="4"/>
  <c r="M220" i="4"/>
  <c r="L220" i="4"/>
  <c r="J220" i="4"/>
  <c r="M219" i="4"/>
  <c r="L219" i="4"/>
  <c r="J219" i="4"/>
  <c r="M218" i="4"/>
  <c r="L218" i="4"/>
  <c r="J218" i="4"/>
  <c r="M217" i="4"/>
  <c r="L217" i="4"/>
  <c r="J217" i="4"/>
  <c r="M216" i="4"/>
  <c r="L216" i="4"/>
  <c r="J216" i="4"/>
  <c r="M215" i="4"/>
  <c r="L215" i="4"/>
  <c r="J215" i="4"/>
  <c r="M214" i="4"/>
  <c r="L214" i="4"/>
  <c r="J214" i="4"/>
  <c r="M213" i="4"/>
  <c r="L213" i="4"/>
  <c r="J213" i="4"/>
  <c r="M212" i="4"/>
  <c r="L212" i="4"/>
  <c r="J212" i="4"/>
  <c r="M211" i="4"/>
  <c r="L211" i="4"/>
  <c r="J211" i="4"/>
  <c r="M210" i="4"/>
  <c r="L210" i="4"/>
  <c r="J210" i="4"/>
  <c r="M209" i="4"/>
  <c r="L209" i="4"/>
  <c r="J209" i="4"/>
  <c r="M208" i="4"/>
  <c r="L208" i="4"/>
  <c r="J208" i="4"/>
  <c r="M207" i="4"/>
  <c r="L207" i="4"/>
  <c r="J207" i="4"/>
  <c r="M206" i="4"/>
  <c r="L206" i="4"/>
  <c r="J206" i="4"/>
  <c r="M205" i="4"/>
  <c r="L205" i="4"/>
  <c r="J205" i="4"/>
  <c r="M204" i="4"/>
  <c r="L204" i="4"/>
  <c r="J204" i="4"/>
  <c r="M203" i="4"/>
  <c r="L203" i="4"/>
  <c r="J203" i="4"/>
  <c r="M202" i="4"/>
  <c r="L202" i="4"/>
  <c r="J202" i="4"/>
  <c r="M201" i="4"/>
  <c r="L201" i="4"/>
  <c r="J201" i="4"/>
  <c r="M200" i="4"/>
  <c r="L200" i="4"/>
  <c r="J200" i="4"/>
  <c r="M199" i="4"/>
  <c r="L199" i="4"/>
  <c r="J199" i="4"/>
  <c r="M198" i="4"/>
  <c r="L198" i="4"/>
  <c r="J198" i="4"/>
  <c r="M197" i="4"/>
  <c r="L197" i="4"/>
  <c r="J197" i="4"/>
  <c r="M196" i="4"/>
  <c r="L196" i="4"/>
  <c r="J196" i="4"/>
  <c r="M195" i="4"/>
  <c r="L195" i="4"/>
  <c r="J195" i="4"/>
  <c r="M194" i="4"/>
  <c r="L194" i="4"/>
  <c r="J194" i="4"/>
  <c r="M193" i="4"/>
  <c r="L193" i="4"/>
  <c r="J193" i="4"/>
  <c r="M192" i="4"/>
  <c r="L192" i="4"/>
  <c r="J192" i="4"/>
  <c r="M191" i="4"/>
  <c r="L191" i="4"/>
  <c r="J191" i="4"/>
  <c r="M190" i="4"/>
  <c r="L190" i="4"/>
  <c r="J190" i="4"/>
  <c r="M189" i="4"/>
  <c r="L189" i="4"/>
  <c r="J189" i="4"/>
  <c r="M188" i="4"/>
  <c r="L188" i="4"/>
  <c r="J188" i="4"/>
  <c r="M187" i="4"/>
  <c r="L187" i="4"/>
  <c r="J187" i="4"/>
  <c r="M186" i="4"/>
  <c r="L186" i="4"/>
  <c r="J186" i="4"/>
  <c r="M185" i="4"/>
  <c r="L185" i="4"/>
  <c r="J185" i="4"/>
  <c r="M184" i="4"/>
  <c r="L184" i="4"/>
  <c r="J184" i="4"/>
  <c r="M183" i="4"/>
  <c r="L183" i="4"/>
  <c r="J183" i="4"/>
  <c r="M182" i="4"/>
  <c r="L182" i="4"/>
  <c r="J182" i="4"/>
  <c r="M181" i="4"/>
  <c r="L181" i="4"/>
  <c r="J181" i="4"/>
  <c r="M180" i="4"/>
  <c r="L180" i="4"/>
  <c r="J180" i="4"/>
  <c r="M179" i="4"/>
  <c r="L179" i="4"/>
  <c r="J179" i="4"/>
  <c r="M178" i="4"/>
  <c r="L178" i="4"/>
  <c r="J178" i="4"/>
  <c r="M177" i="4"/>
  <c r="L177" i="4"/>
  <c r="J177" i="4"/>
  <c r="M176" i="4"/>
  <c r="L176" i="4"/>
  <c r="J176" i="4"/>
  <c r="M175" i="4"/>
  <c r="L175" i="4"/>
  <c r="J175" i="4"/>
  <c r="M174" i="4"/>
  <c r="L174" i="4"/>
  <c r="J174" i="4"/>
  <c r="M173" i="4"/>
  <c r="L173" i="4"/>
  <c r="J173" i="4"/>
  <c r="M172" i="4"/>
  <c r="L172" i="4"/>
  <c r="J172" i="4"/>
  <c r="M171" i="4"/>
  <c r="L171" i="4"/>
  <c r="J171" i="4"/>
  <c r="M170" i="4"/>
  <c r="L170" i="4"/>
  <c r="J170" i="4"/>
  <c r="M169" i="4"/>
  <c r="L169" i="4"/>
  <c r="J169" i="4"/>
  <c r="M168" i="4"/>
  <c r="L168" i="4"/>
  <c r="J168" i="4"/>
  <c r="M167" i="4"/>
  <c r="L167" i="4"/>
  <c r="J167" i="4"/>
  <c r="M166" i="4"/>
  <c r="L166" i="4"/>
  <c r="J166" i="4"/>
  <c r="M165" i="4"/>
  <c r="L165" i="4"/>
  <c r="J165" i="4"/>
  <c r="M164" i="4"/>
  <c r="L164" i="4"/>
  <c r="J164" i="4"/>
  <c r="M163" i="4"/>
  <c r="L163" i="4"/>
  <c r="J163" i="4"/>
  <c r="M162" i="4"/>
  <c r="L162" i="4"/>
  <c r="J162" i="4"/>
  <c r="M161" i="4"/>
  <c r="L161" i="4"/>
  <c r="J161" i="4"/>
  <c r="M160" i="4"/>
  <c r="L160" i="4"/>
  <c r="J160" i="4"/>
  <c r="M159" i="4"/>
  <c r="L159" i="4"/>
  <c r="J159" i="4"/>
  <c r="M158" i="4"/>
  <c r="L158" i="4"/>
  <c r="J158" i="4"/>
  <c r="M157" i="4"/>
  <c r="L157" i="4"/>
  <c r="J157" i="4"/>
  <c r="M156" i="4"/>
  <c r="L156" i="4"/>
  <c r="J156" i="4"/>
  <c r="M155" i="4"/>
  <c r="L155" i="4"/>
  <c r="J155" i="4"/>
  <c r="M154" i="4"/>
  <c r="L154" i="4"/>
  <c r="J154" i="4"/>
  <c r="M153" i="4"/>
  <c r="L153" i="4"/>
  <c r="J153" i="4"/>
  <c r="M152" i="4"/>
  <c r="L152" i="4"/>
  <c r="J152" i="4"/>
  <c r="M151" i="4"/>
  <c r="L151" i="4"/>
  <c r="J151" i="4"/>
  <c r="M150" i="4"/>
  <c r="L150" i="4"/>
  <c r="J150" i="4"/>
  <c r="M149" i="4"/>
  <c r="L149" i="4"/>
  <c r="J149" i="4"/>
  <c r="M148" i="4"/>
  <c r="L148" i="4"/>
  <c r="J148" i="4"/>
  <c r="M147" i="4"/>
  <c r="L147" i="4"/>
  <c r="J147" i="4"/>
  <c r="M146" i="4"/>
  <c r="L146" i="4"/>
  <c r="J146" i="4"/>
  <c r="M145" i="4"/>
  <c r="L145" i="4"/>
  <c r="J145" i="4"/>
  <c r="M144" i="4"/>
  <c r="L144" i="4"/>
  <c r="J144" i="4"/>
  <c r="M143" i="4"/>
  <c r="L143" i="4"/>
  <c r="J143" i="4"/>
  <c r="M142" i="4"/>
  <c r="L142" i="4"/>
  <c r="J142" i="4"/>
  <c r="M141" i="4"/>
  <c r="L141" i="4"/>
  <c r="J141" i="4"/>
  <c r="M140" i="4"/>
  <c r="L140" i="4"/>
  <c r="J140" i="4"/>
  <c r="M139" i="4"/>
  <c r="L139" i="4"/>
  <c r="J139" i="4"/>
  <c r="M138" i="4"/>
  <c r="L138" i="4"/>
  <c r="J138" i="4"/>
  <c r="M137" i="4"/>
  <c r="L137" i="4"/>
  <c r="J137" i="4"/>
  <c r="M136" i="4"/>
  <c r="L136" i="4"/>
  <c r="J136" i="4"/>
  <c r="M135" i="4"/>
  <c r="L135" i="4"/>
  <c r="J135" i="4"/>
  <c r="M134" i="4"/>
  <c r="L134" i="4"/>
  <c r="J134" i="4"/>
  <c r="M133" i="4"/>
  <c r="L133" i="4"/>
  <c r="J133" i="4"/>
  <c r="M132" i="4"/>
  <c r="L132" i="4"/>
  <c r="J132" i="4"/>
  <c r="M131" i="4"/>
  <c r="L131" i="4"/>
  <c r="J131" i="4"/>
  <c r="M130" i="4"/>
  <c r="L130" i="4"/>
  <c r="J130" i="4"/>
  <c r="M129" i="4"/>
  <c r="L129" i="4"/>
  <c r="J129" i="4"/>
  <c r="M128" i="4"/>
  <c r="L128" i="4"/>
  <c r="J128" i="4"/>
  <c r="M127" i="4"/>
  <c r="L127" i="4"/>
  <c r="J127" i="4"/>
  <c r="M126" i="4"/>
  <c r="L126" i="4"/>
  <c r="J126" i="4"/>
  <c r="M125" i="4"/>
  <c r="L125" i="4"/>
  <c r="J125" i="4"/>
  <c r="M124" i="4"/>
  <c r="L124" i="4"/>
  <c r="J124" i="4"/>
  <c r="M123" i="4"/>
  <c r="L123" i="4"/>
  <c r="J123" i="4"/>
  <c r="M122" i="4"/>
  <c r="L122" i="4"/>
  <c r="J122" i="4"/>
  <c r="M121" i="4"/>
  <c r="L121" i="4"/>
  <c r="J121" i="4"/>
  <c r="M120" i="4"/>
  <c r="L120" i="4"/>
  <c r="J120" i="4"/>
  <c r="M119" i="4"/>
  <c r="L119" i="4"/>
  <c r="J119" i="4"/>
  <c r="M118" i="4"/>
  <c r="L118" i="4"/>
  <c r="J118" i="4"/>
  <c r="M117" i="4"/>
  <c r="L117" i="4"/>
  <c r="J117" i="4"/>
  <c r="M116" i="4"/>
  <c r="L116" i="4"/>
  <c r="J116" i="4"/>
  <c r="M115" i="4"/>
  <c r="L115" i="4"/>
  <c r="J115" i="4"/>
  <c r="M114" i="4"/>
  <c r="L114" i="4"/>
  <c r="J114" i="4"/>
  <c r="M113" i="4"/>
  <c r="L113" i="4"/>
  <c r="J113" i="4"/>
  <c r="M112" i="4"/>
  <c r="L112" i="4"/>
  <c r="J112" i="4"/>
  <c r="M111" i="4"/>
  <c r="L111" i="4"/>
  <c r="J111" i="4"/>
  <c r="M110" i="4"/>
  <c r="L110" i="4"/>
  <c r="J110" i="4"/>
  <c r="M109" i="4"/>
  <c r="L109" i="4"/>
  <c r="J109" i="4"/>
  <c r="M108" i="4"/>
  <c r="L108" i="4"/>
  <c r="J108" i="4"/>
  <c r="M107" i="4"/>
  <c r="L107" i="4"/>
  <c r="J107" i="4"/>
  <c r="M106" i="4"/>
  <c r="L106" i="4"/>
  <c r="J106" i="4"/>
  <c r="M105" i="4"/>
  <c r="L105" i="4"/>
  <c r="J105" i="4"/>
  <c r="M104" i="4"/>
  <c r="L104" i="4"/>
  <c r="J104" i="4"/>
  <c r="M103" i="4"/>
  <c r="L103" i="4"/>
  <c r="J103" i="4"/>
  <c r="M102" i="4"/>
  <c r="L102" i="4"/>
  <c r="J102" i="4"/>
  <c r="M101" i="4"/>
  <c r="L101" i="4"/>
  <c r="J101" i="4"/>
  <c r="N133" i="4" l="1"/>
  <c r="N137" i="4"/>
  <c r="N138" i="4"/>
  <c r="N141" i="4"/>
  <c r="N145" i="4"/>
  <c r="N149" i="4"/>
  <c r="N153" i="4"/>
  <c r="N157" i="4"/>
  <c r="N165" i="4"/>
  <c r="N210" i="4"/>
  <c r="N225" i="4"/>
  <c r="N111" i="4"/>
  <c r="N171" i="4"/>
  <c r="N104" i="4"/>
  <c r="N108" i="4"/>
  <c r="N116" i="4"/>
  <c r="N128" i="4"/>
  <c r="N176" i="4"/>
  <c r="N180" i="4"/>
  <c r="N192" i="4"/>
  <c r="N226" i="4"/>
  <c r="N230" i="4"/>
  <c r="N233" i="4"/>
  <c r="N201" i="4"/>
  <c r="N209" i="4"/>
  <c r="N217" i="4"/>
  <c r="N135" i="4"/>
  <c r="N139" i="4"/>
  <c r="N143" i="4"/>
  <c r="N147" i="4"/>
  <c r="N151" i="4"/>
  <c r="N155" i="4"/>
  <c r="N159" i="4"/>
  <c r="N160" i="4"/>
  <c r="N163" i="4"/>
  <c r="N167" i="4"/>
  <c r="N168" i="4"/>
  <c r="N102" i="4"/>
  <c r="N170" i="4"/>
  <c r="N174" i="4"/>
  <c r="N186" i="4"/>
  <c r="N190" i="4"/>
  <c r="N198" i="4"/>
  <c r="N206" i="4"/>
  <c r="N214" i="4"/>
  <c r="N222" i="4"/>
  <c r="N117" i="4"/>
  <c r="N125" i="4"/>
  <c r="N126" i="4"/>
  <c r="N184" i="4"/>
  <c r="N218" i="4"/>
  <c r="N112" i="4"/>
  <c r="N119" i="4"/>
  <c r="N123" i="4"/>
  <c r="N127" i="4"/>
  <c r="N132" i="4"/>
  <c r="N140" i="4"/>
  <c r="N148" i="4"/>
  <c r="N156" i="4"/>
  <c r="N181" i="4"/>
  <c r="N202" i="4"/>
  <c r="N238" i="4"/>
  <c r="N103" i="4"/>
  <c r="N107" i="4"/>
  <c r="N113" i="4"/>
  <c r="N136" i="4"/>
  <c r="N152" i="4"/>
  <c r="N158" i="4"/>
  <c r="N162" i="4"/>
  <c r="N172" i="4"/>
  <c r="N175" i="4"/>
  <c r="N179" i="4"/>
  <c r="N185" i="4"/>
  <c r="N193" i="4"/>
  <c r="N197" i="4"/>
  <c r="N203" i="4"/>
  <c r="N207" i="4"/>
  <c r="N208" i="4"/>
  <c r="N213" i="4"/>
  <c r="N219" i="4"/>
  <c r="N223" i="4"/>
  <c r="N224" i="4"/>
  <c r="N229" i="4"/>
  <c r="N101" i="4"/>
  <c r="N120" i="4"/>
  <c r="N124" i="4"/>
  <c r="N129" i="4"/>
  <c r="N144" i="4"/>
  <c r="N150" i="4"/>
  <c r="N164" i="4"/>
  <c r="N169" i="4"/>
  <c r="N177" i="4"/>
  <c r="N183" i="4"/>
  <c r="N188" i="4"/>
  <c r="N195" i="4"/>
  <c r="N199" i="4"/>
  <c r="N205" i="4"/>
  <c r="N211" i="4"/>
  <c r="N215" i="4"/>
  <c r="N216" i="4"/>
  <c r="N221" i="4"/>
  <c r="N227" i="4"/>
  <c r="N231" i="4"/>
  <c r="N232" i="4"/>
  <c r="N237" i="4"/>
  <c r="N105" i="4"/>
  <c r="N110" i="4"/>
  <c r="N115" i="4"/>
  <c r="N121" i="4"/>
  <c r="N122" i="4"/>
  <c r="N131" i="4"/>
  <c r="N161" i="4"/>
  <c r="N166" i="4"/>
  <c r="N173" i="4"/>
  <c r="N178" i="4"/>
  <c r="N189" i="4"/>
  <c r="N194" i="4"/>
  <c r="N200" i="4"/>
  <c r="N239" i="4"/>
  <c r="N240" i="4"/>
  <c r="N114" i="4"/>
  <c r="N130" i="4"/>
  <c r="N187" i="4"/>
  <c r="N106" i="4"/>
  <c r="N118" i="4"/>
  <c r="N134" i="4"/>
  <c r="N142" i="4"/>
  <c r="N191" i="4"/>
  <c r="N196" i="4"/>
  <c r="N204" i="4"/>
  <c r="N212" i="4"/>
  <c r="N220" i="4"/>
  <c r="N228" i="4"/>
  <c r="N236" i="4"/>
  <c r="N235" i="4"/>
  <c r="N234" i="4"/>
  <c r="N109" i="4"/>
  <c r="N154" i="4"/>
  <c r="N182" i="4"/>
  <c r="N146" i="4"/>
  <c r="L7" i="4"/>
  <c r="L8" i="4"/>
  <c r="A6" i="4" l="1"/>
  <c r="R6" i="4"/>
  <c r="Q6" i="4"/>
  <c r="S234" i="4" l="1"/>
  <c r="U227" i="4"/>
  <c r="S218" i="4"/>
  <c r="U211" i="4"/>
  <c r="S202" i="4"/>
  <c r="U225" i="4"/>
  <c r="U209" i="4"/>
  <c r="U232" i="4"/>
  <c r="S228" i="4"/>
  <c r="U216" i="4"/>
  <c r="S212" i="4"/>
  <c r="U200" i="4"/>
  <c r="S196" i="4"/>
  <c r="S223" i="4"/>
  <c r="U180" i="4"/>
  <c r="S159" i="4"/>
  <c r="U120" i="4"/>
  <c r="U238" i="4"/>
  <c r="S237" i="4"/>
  <c r="U222" i="4"/>
  <c r="S221" i="4"/>
  <c r="U206" i="4"/>
  <c r="S205" i="4"/>
  <c r="S103" i="4"/>
  <c r="S239" i="4"/>
  <c r="S207" i="4"/>
  <c r="U240" i="4"/>
  <c r="S139" i="4"/>
  <c r="U199" i="4"/>
  <c r="S209" i="4"/>
  <c r="U215" i="4"/>
  <c r="S225" i="4"/>
  <c r="U231" i="4"/>
  <c r="S104" i="4"/>
  <c r="U116" i="4"/>
  <c r="S198" i="4"/>
  <c r="U205" i="4"/>
  <c r="S214" i="4"/>
  <c r="U221" i="4"/>
  <c r="S230" i="4"/>
  <c r="U237" i="4"/>
  <c r="S105" i="4"/>
  <c r="S167" i="4"/>
  <c r="S199" i="4"/>
  <c r="U208" i="4"/>
  <c r="S215" i="4"/>
  <c r="U224" i="4"/>
  <c r="S231" i="4"/>
  <c r="U195" i="4"/>
  <c r="U187" i="4"/>
  <c r="U179" i="4"/>
  <c r="U171" i="4"/>
  <c r="U163" i="4"/>
  <c r="U155" i="4"/>
  <c r="U147" i="4"/>
  <c r="U139" i="4"/>
  <c r="U131" i="4"/>
  <c r="U123" i="4"/>
  <c r="U115" i="4"/>
  <c r="U193" i="4"/>
  <c r="U185" i="4"/>
  <c r="U177" i="4"/>
  <c r="U169" i="4"/>
  <c r="U161" i="4"/>
  <c r="U153" i="4"/>
  <c r="U145" i="4"/>
  <c r="U137" i="4"/>
  <c r="U129" i="4"/>
  <c r="U121" i="4"/>
  <c r="U113" i="4"/>
  <c r="U194" i="4"/>
  <c r="U186" i="4"/>
  <c r="U178" i="4"/>
  <c r="U170" i="4"/>
  <c r="U162" i="4"/>
  <c r="U154" i="4"/>
  <c r="U146" i="4"/>
  <c r="U138" i="4"/>
  <c r="U130" i="4"/>
  <c r="U122" i="4"/>
  <c r="U114" i="4"/>
  <c r="S119" i="4"/>
  <c r="U102" i="4"/>
  <c r="U106" i="4"/>
  <c r="S143" i="4"/>
  <c r="S127" i="4"/>
  <c r="U148" i="4"/>
  <c r="S216" i="4"/>
  <c r="S232" i="4"/>
  <c r="S201" i="4"/>
  <c r="U223" i="4"/>
  <c r="U101" i="4"/>
  <c r="U217" i="4"/>
  <c r="S194" i="4"/>
  <c r="S170" i="4"/>
  <c r="S146" i="4"/>
  <c r="S122" i="4"/>
  <c r="S184" i="4"/>
  <c r="S160" i="4"/>
  <c r="S136" i="4"/>
  <c r="S112" i="4"/>
  <c r="S177" i="4"/>
  <c r="S102" i="4"/>
  <c r="S163" i="4"/>
  <c r="U204" i="4"/>
  <c r="S211" i="4"/>
  <c r="U220" i="4"/>
  <c r="S227" i="4"/>
  <c r="U236" i="4"/>
  <c r="U108" i="4"/>
  <c r="S155" i="4"/>
  <c r="U202" i="4"/>
  <c r="S208" i="4"/>
  <c r="U218" i="4"/>
  <c r="S224" i="4"/>
  <c r="U234" i="4"/>
  <c r="S240" i="4"/>
  <c r="U112" i="4"/>
  <c r="S197" i="4"/>
  <c r="U203" i="4"/>
  <c r="S213" i="4"/>
  <c r="U219" i="4"/>
  <c r="S229" i="4"/>
  <c r="U235" i="4"/>
  <c r="U191" i="4"/>
  <c r="U183" i="4"/>
  <c r="U175" i="4"/>
  <c r="U167" i="4"/>
  <c r="U159" i="4"/>
  <c r="U151" i="4"/>
  <c r="U143" i="4"/>
  <c r="U135" i="4"/>
  <c r="U127" i="4"/>
  <c r="U119" i="4"/>
  <c r="U111" i="4"/>
  <c r="U189" i="4"/>
  <c r="U181" i="4"/>
  <c r="U173" i="4"/>
  <c r="U165" i="4"/>
  <c r="U157" i="4"/>
  <c r="U149" i="4"/>
  <c r="U141" i="4"/>
  <c r="U133" i="4"/>
  <c r="U125" i="4"/>
  <c r="U117" i="4"/>
  <c r="U109" i="4"/>
  <c r="U190" i="4"/>
  <c r="U182" i="4"/>
  <c r="U174" i="4"/>
  <c r="U166" i="4"/>
  <c r="U158" i="4"/>
  <c r="U150" i="4"/>
  <c r="U142" i="4"/>
  <c r="U134" i="4"/>
  <c r="U126" i="4"/>
  <c r="U118" i="4"/>
  <c r="U110" i="4"/>
  <c r="S131" i="4"/>
  <c r="U144" i="4"/>
  <c r="U176" i="4"/>
  <c r="U192" i="4"/>
  <c r="U104" i="4"/>
  <c r="U152" i="4"/>
  <c r="S171" i="4"/>
  <c r="S191" i="4"/>
  <c r="U156" i="4"/>
  <c r="S179" i="4"/>
  <c r="S111" i="4"/>
  <c r="U188" i="4"/>
  <c r="U184" i="4"/>
  <c r="S195" i="4"/>
  <c r="S200" i="4"/>
  <c r="U226" i="4"/>
  <c r="U132" i="4"/>
  <c r="U207" i="4"/>
  <c r="S233" i="4"/>
  <c r="S187" i="4"/>
  <c r="S210" i="4"/>
  <c r="U233" i="4"/>
  <c r="S178" i="4"/>
  <c r="S154" i="4"/>
  <c r="S130" i="4"/>
  <c r="S192" i="4"/>
  <c r="S168" i="4"/>
  <c r="S144" i="4"/>
  <c r="S120" i="4"/>
  <c r="S193" i="4"/>
  <c r="U124" i="4"/>
  <c r="U197" i="4"/>
  <c r="S206" i="4"/>
  <c r="U213" i="4"/>
  <c r="S222" i="4"/>
  <c r="U229" i="4"/>
  <c r="S238" i="4"/>
  <c r="S109" i="4"/>
  <c r="U196" i="4"/>
  <c r="S203" i="4"/>
  <c r="U212" i="4"/>
  <c r="S219" i="4"/>
  <c r="U228" i="4"/>
  <c r="S235" i="4"/>
  <c r="S101" i="4"/>
  <c r="U128" i="4"/>
  <c r="U198" i="4"/>
  <c r="S204" i="4"/>
  <c r="U214" i="4"/>
  <c r="S220" i="4"/>
  <c r="U230" i="4"/>
  <c r="S236" i="4"/>
  <c r="S190" i="4"/>
  <c r="S182" i="4"/>
  <c r="S174" i="4"/>
  <c r="S166" i="4"/>
  <c r="S158" i="4"/>
  <c r="S150" i="4"/>
  <c r="S142" i="4"/>
  <c r="S134" i="4"/>
  <c r="S126" i="4"/>
  <c r="S118" i="4"/>
  <c r="S110" i="4"/>
  <c r="S188" i="4"/>
  <c r="S180" i="4"/>
  <c r="S172" i="4"/>
  <c r="S164" i="4"/>
  <c r="S156" i="4"/>
  <c r="S148" i="4"/>
  <c r="S140" i="4"/>
  <c r="S132" i="4"/>
  <c r="S124" i="4"/>
  <c r="S116" i="4"/>
  <c r="S108" i="4"/>
  <c r="S189" i="4"/>
  <c r="S181" i="4"/>
  <c r="S173" i="4"/>
  <c r="S165" i="4"/>
  <c r="S157" i="4"/>
  <c r="S149" i="4"/>
  <c r="S141" i="4"/>
  <c r="S133" i="4"/>
  <c r="S125" i="4"/>
  <c r="S117" i="4"/>
  <c r="S115" i="4"/>
  <c r="U140" i="4"/>
  <c r="S151" i="4"/>
  <c r="U105" i="4"/>
  <c r="U136" i="4"/>
  <c r="S175" i="4"/>
  <c r="U160" i="4"/>
  <c r="U164" i="4"/>
  <c r="S106" i="4"/>
  <c r="U210" i="4"/>
  <c r="S107" i="4"/>
  <c r="S217" i="4"/>
  <c r="U239" i="4"/>
  <c r="U201" i="4"/>
  <c r="S226" i="4"/>
  <c r="S186" i="4"/>
  <c r="S162" i="4"/>
  <c r="S138" i="4"/>
  <c r="S114" i="4"/>
  <c r="S176" i="4"/>
  <c r="S152" i="4"/>
  <c r="S128" i="4"/>
  <c r="S185" i="4"/>
  <c r="S161" i="4"/>
  <c r="S145" i="4"/>
  <c r="S113" i="4"/>
  <c r="S183" i="4"/>
  <c r="S169" i="4"/>
  <c r="U103" i="4"/>
  <c r="S121" i="4"/>
  <c r="U107" i="4"/>
  <c r="S137" i="4"/>
  <c r="S123" i="4"/>
  <c r="U172" i="4"/>
  <c r="S129" i="4"/>
  <c r="S147" i="4"/>
  <c r="S153" i="4"/>
  <c r="S135" i="4"/>
  <c r="U168"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6"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6" i="4"/>
  <c r="J6" i="4"/>
  <c r="E28" i="1"/>
  <c r="N98" i="4" l="1"/>
  <c r="N94" i="4"/>
  <c r="N90" i="4"/>
  <c r="N86" i="4"/>
  <c r="N82" i="4"/>
  <c r="N78" i="4"/>
  <c r="N74" i="4"/>
  <c r="N70" i="4"/>
  <c r="N66" i="4"/>
  <c r="N62" i="4"/>
  <c r="N58" i="4"/>
  <c r="N54" i="4"/>
  <c r="N50" i="4"/>
  <c r="N46" i="4"/>
  <c r="N42" i="4"/>
  <c r="N38" i="4"/>
  <c r="N34" i="4"/>
  <c r="N30" i="4"/>
  <c r="N26" i="4"/>
  <c r="N22" i="4"/>
  <c r="N18" i="4"/>
  <c r="N14" i="4"/>
  <c r="N97" i="4"/>
  <c r="N85" i="4"/>
  <c r="N77" i="4"/>
  <c r="N69" i="4"/>
  <c r="N61" i="4"/>
  <c r="N53" i="4"/>
  <c r="N45" i="4"/>
  <c r="N37" i="4"/>
  <c r="N25" i="4"/>
  <c r="N17" i="4"/>
  <c r="N99" i="4"/>
  <c r="N95" i="4"/>
  <c r="N91" i="4"/>
  <c r="N87" i="4"/>
  <c r="N83" i="4"/>
  <c r="N79" i="4"/>
  <c r="N75" i="4"/>
  <c r="N71" i="4"/>
  <c r="N67" i="4"/>
  <c r="N63" i="4"/>
  <c r="N59" i="4"/>
  <c r="N55" i="4"/>
  <c r="N51" i="4"/>
  <c r="N47" i="4"/>
  <c r="N43" i="4"/>
  <c r="N39" i="4"/>
  <c r="N35" i="4"/>
  <c r="N31" i="4"/>
  <c r="N27" i="4"/>
  <c r="N23" i="4"/>
  <c r="N19" i="4"/>
  <c r="N15" i="4"/>
  <c r="N93" i="4"/>
  <c r="N89" i="4"/>
  <c r="N81" i="4"/>
  <c r="N73" i="4"/>
  <c r="N65" i="4"/>
  <c r="N57" i="4"/>
  <c r="N49" i="4"/>
  <c r="N41" i="4"/>
  <c r="N33" i="4"/>
  <c r="N29" i="4"/>
  <c r="N21" i="4"/>
  <c r="N100" i="4"/>
  <c r="N96" i="4"/>
  <c r="N92" i="4"/>
  <c r="N88" i="4"/>
  <c r="N84" i="4"/>
  <c r="N80" i="4"/>
  <c r="N76" i="4"/>
  <c r="N72" i="4"/>
  <c r="N68" i="4"/>
  <c r="N64" i="4"/>
  <c r="N60" i="4"/>
  <c r="N56" i="4"/>
  <c r="N52" i="4"/>
  <c r="N48" i="4"/>
  <c r="N44" i="4"/>
  <c r="N40" i="4"/>
  <c r="N36" i="4"/>
  <c r="N32" i="4"/>
  <c r="N28" i="4"/>
  <c r="N24" i="4"/>
  <c r="N20" i="4"/>
  <c r="N16" i="4"/>
  <c r="N13" i="4"/>
  <c r="N6" i="4"/>
  <c r="N12" i="4"/>
  <c r="U8" i="4" s="1"/>
  <c r="N9" i="4"/>
  <c r="N11" i="4"/>
  <c r="U12" i="4" s="1"/>
  <c r="N8" i="4"/>
  <c r="N10" i="4"/>
  <c r="N7" i="4"/>
  <c r="U7" i="4" s="1"/>
  <c r="S9" i="4"/>
  <c r="S78" i="4"/>
  <c r="S39" i="4"/>
  <c r="S13" i="4"/>
  <c r="S28" i="4"/>
  <c r="S76" i="4"/>
  <c r="S30" i="4"/>
  <c r="S17" i="4"/>
  <c r="S19" i="4"/>
  <c r="S35" i="4"/>
  <c r="S51" i="4"/>
  <c r="S67" i="4"/>
  <c r="S83" i="4"/>
  <c r="S99" i="4"/>
  <c r="S8" i="4"/>
  <c r="S24" i="4"/>
  <c r="S40" i="4"/>
  <c r="S56" i="4"/>
  <c r="S72" i="4"/>
  <c r="S88" i="4"/>
  <c r="S10" i="4"/>
  <c r="S26" i="4"/>
  <c r="S42" i="4"/>
  <c r="S58" i="4"/>
  <c r="S74" i="4"/>
  <c r="S90" i="4"/>
  <c r="S23" i="4"/>
  <c r="S71" i="4"/>
  <c r="S87" i="4"/>
  <c r="S44" i="4"/>
  <c r="S14" i="4"/>
  <c r="S62" i="4"/>
  <c r="S94" i="4"/>
  <c r="S41" i="4"/>
  <c r="S45" i="4"/>
  <c r="S53" i="4"/>
  <c r="S57" i="4"/>
  <c r="S73" i="4"/>
  <c r="S77" i="4"/>
  <c r="S93" i="4"/>
  <c r="S37" i="4"/>
  <c r="S65" i="4"/>
  <c r="S85" i="4"/>
  <c r="S89" i="4"/>
  <c r="S33" i="4"/>
  <c r="S49" i="4"/>
  <c r="S61" i="4"/>
  <c r="S69" i="4"/>
  <c r="S81" i="4"/>
  <c r="S97" i="4"/>
  <c r="S11" i="4"/>
  <c r="S27" i="4"/>
  <c r="S43" i="4"/>
  <c r="S59" i="4"/>
  <c r="S75" i="4"/>
  <c r="S91" i="4"/>
  <c r="S21" i="4"/>
  <c r="S16" i="4"/>
  <c r="S32" i="4"/>
  <c r="S48" i="4"/>
  <c r="S64" i="4"/>
  <c r="S80" i="4"/>
  <c r="S96" i="4"/>
  <c r="S18" i="4"/>
  <c r="S34" i="4"/>
  <c r="S50" i="4"/>
  <c r="S66" i="4"/>
  <c r="S82" i="4"/>
  <c r="S98" i="4"/>
  <c r="S25" i="4"/>
  <c r="S55" i="4"/>
  <c r="S12" i="4"/>
  <c r="S60" i="4"/>
  <c r="S92" i="4"/>
  <c r="S46" i="4"/>
  <c r="S15" i="4"/>
  <c r="S31" i="4"/>
  <c r="S47" i="4"/>
  <c r="S63" i="4"/>
  <c r="S79" i="4"/>
  <c r="S95" i="4"/>
  <c r="S29" i="4"/>
  <c r="S20" i="4"/>
  <c r="S36" i="4"/>
  <c r="S52" i="4"/>
  <c r="S68" i="4"/>
  <c r="S84" i="4"/>
  <c r="S100" i="4"/>
  <c r="S22" i="4"/>
  <c r="S38" i="4"/>
  <c r="S54" i="4"/>
  <c r="S70" i="4"/>
  <c r="S86" i="4"/>
  <c r="S6" i="4"/>
  <c r="S7" i="4"/>
  <c r="U23" i="4"/>
  <c r="U55" i="4"/>
  <c r="U87" i="4"/>
  <c r="U40" i="4"/>
  <c r="U18" i="4"/>
  <c r="U50" i="4"/>
  <c r="U82" i="4"/>
  <c r="U19" i="4"/>
  <c r="U35" i="4"/>
  <c r="U51" i="4"/>
  <c r="U67" i="4"/>
  <c r="U83" i="4"/>
  <c r="U99" i="4"/>
  <c r="U20" i="4"/>
  <c r="U36" i="4"/>
  <c r="U56" i="4"/>
  <c r="U14" i="4"/>
  <c r="U30" i="4"/>
  <c r="U46" i="4"/>
  <c r="U62" i="4"/>
  <c r="U78" i="4"/>
  <c r="U94" i="4"/>
  <c r="U27" i="4"/>
  <c r="U43" i="4"/>
  <c r="U59" i="4"/>
  <c r="U75" i="4"/>
  <c r="U91" i="4"/>
  <c r="U28" i="4"/>
  <c r="U44" i="4"/>
  <c r="U64" i="4"/>
  <c r="U22" i="4"/>
  <c r="U38" i="4"/>
  <c r="U54" i="4"/>
  <c r="U70" i="4"/>
  <c r="U86" i="4"/>
  <c r="U6" i="4"/>
  <c r="U39" i="4"/>
  <c r="U71" i="4"/>
  <c r="U24" i="4"/>
  <c r="U60" i="4"/>
  <c r="U34" i="4"/>
  <c r="U66" i="4"/>
  <c r="U98" i="4"/>
  <c r="U72" i="4"/>
  <c r="U76" i="4"/>
  <c r="U88" i="4"/>
  <c r="U100" i="4"/>
  <c r="U68" i="4"/>
  <c r="U84" i="4"/>
  <c r="U96" i="4"/>
  <c r="U52" i="4"/>
  <c r="U80" i="4"/>
  <c r="U92" i="4"/>
  <c r="U9" i="4"/>
  <c r="U25" i="4"/>
  <c r="U41" i="4"/>
  <c r="U57" i="4"/>
  <c r="U73" i="4"/>
  <c r="U89" i="4"/>
  <c r="U33" i="4"/>
  <c r="U81" i="4"/>
  <c r="U13" i="4"/>
  <c r="U29" i="4"/>
  <c r="U45" i="4"/>
  <c r="U61" i="4"/>
  <c r="U77" i="4"/>
  <c r="U93" i="4"/>
  <c r="U49" i="4"/>
  <c r="U65" i="4"/>
  <c r="U21" i="4"/>
  <c r="U37" i="4"/>
  <c r="U53" i="4"/>
  <c r="U69" i="4"/>
  <c r="U85" i="4"/>
  <c r="U17" i="4"/>
  <c r="U97" i="4"/>
  <c r="U15" i="4"/>
  <c r="U31" i="4"/>
  <c r="U47" i="4"/>
  <c r="U63" i="4"/>
  <c r="U79" i="4"/>
  <c r="U95" i="4"/>
  <c r="U16" i="4"/>
  <c r="U32" i="4"/>
  <c r="U48" i="4"/>
  <c r="U10" i="4"/>
  <c r="U26" i="4"/>
  <c r="U42" i="4"/>
  <c r="U58" i="4"/>
  <c r="U74" i="4"/>
  <c r="U90" i="4"/>
  <c r="N241" i="4" l="1"/>
  <c r="N1" i="4" s="1"/>
  <c r="N2" i="4" s="1"/>
  <c r="U11" i="4"/>
  <c r="U241" i="4" s="1"/>
</calcChain>
</file>

<file path=xl/sharedStrings.xml><?xml version="1.0" encoding="utf-8"?>
<sst xmlns="http://schemas.openxmlformats.org/spreadsheetml/2006/main" count="232" uniqueCount="202">
  <si>
    <t>FLORIDA DEPARTMENT OF EDUCATION
BUDGET NARRATIVE FORM</t>
  </si>
  <si>
    <t>A)  Name of Eligible Recipient/Fiscal Agent:</t>
  </si>
  <si>
    <t xml:space="preserve">B)  DOE Assigned Project Number:  </t>
  </si>
  <si>
    <t>C)  TAPS Number:</t>
  </si>
  <si>
    <t>(1)</t>
  </si>
  <si>
    <t>(2)</t>
  </si>
  <si>
    <t>(3)</t>
  </si>
  <si>
    <t>(4)</t>
  </si>
  <si>
    <t>(5)</t>
  </si>
  <si>
    <t>(6)</t>
  </si>
  <si>
    <t>(7)</t>
  </si>
  <si>
    <t>(8)</t>
  </si>
  <si>
    <t>(9)</t>
  </si>
  <si>
    <t>FUNCTION</t>
  </si>
  <si>
    <t>OBJECT</t>
  </si>
  <si>
    <t>ACCOUNT TITLE AND NARRATIVE</t>
  </si>
  <si>
    <t>FTE POSITION</t>
  </si>
  <si>
    <t>AMOUNT</t>
  </si>
  <si>
    <t>% ALLOCATED to this PROJECT</t>
  </si>
  <si>
    <t>ALLOWABLE
DOE USE ONLY</t>
  </si>
  <si>
    <t>REASONABLE
DOE USE ONLY</t>
  </si>
  <si>
    <t>NECESSARY
DOE USE ONLY</t>
  </si>
  <si>
    <t>D)  TOTAL</t>
  </si>
  <si>
    <t>DOE 101S- Print version - Page 1 of 2</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</si>
  <si>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</si>
  <si>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</si>
  <si>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</si>
  <si>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</si>
  <si>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</si>
  <si>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</si>
  <si>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</si>
  <si>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</si>
  <si>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DOE 101S- Print version - Page 2 of 2</t>
  </si>
  <si>
    <t>July 2015</t>
  </si>
  <si>
    <t>Function</t>
  </si>
  <si>
    <t>Object</t>
  </si>
  <si>
    <t>F&amp;O</t>
  </si>
  <si>
    <t>Description</t>
  </si>
  <si>
    <t>Cost Per Item</t>
  </si>
  <si>
    <t>Total Quantity</t>
  </si>
  <si>
    <t>Total Cost</t>
  </si>
  <si>
    <t>YEAR 1</t>
  </si>
  <si>
    <t>YEAR 2</t>
  </si>
  <si>
    <t xml:space="preserve"> </t>
  </si>
  <si>
    <t>Total  Cost Year 1</t>
  </si>
  <si>
    <t>Total Cost YR 2</t>
  </si>
  <si>
    <t>Instruction</t>
  </si>
  <si>
    <t>Exceptional</t>
  </si>
  <si>
    <t>Board</t>
  </si>
  <si>
    <t>Salaries</t>
  </si>
  <si>
    <t>Administrator</t>
  </si>
  <si>
    <t>Travel</t>
  </si>
  <si>
    <t>Rentals</t>
  </si>
  <si>
    <t>Communications</t>
  </si>
  <si>
    <t>Supplies</t>
  </si>
  <si>
    <t>Textbooks</t>
  </si>
  <si>
    <t>Periodicals</t>
  </si>
  <si>
    <t>Other</t>
  </si>
  <si>
    <t>Miscellaneous</t>
  </si>
  <si>
    <t>Func desc</t>
  </si>
  <si>
    <t>Obj Desc</t>
  </si>
  <si>
    <t>F&amp;O Desc</t>
  </si>
  <si>
    <t># of Students</t>
  </si>
  <si>
    <t>COPY AND PASTE FROM BELOW INTO DOE101S</t>
  </si>
  <si>
    <t>Enter the Total Grant Award in Cell H1 ------------------------------------&gt;</t>
  </si>
  <si>
    <t>Enter Projected # of Students and Teachers Below by Year</t>
  </si>
  <si>
    <t>Total Budget</t>
  </si>
  <si>
    <t>Remaining</t>
  </si>
  <si>
    <t>Enter School Name Below</t>
  </si>
  <si>
    <t>Quantity2</t>
  </si>
  <si>
    <t># of Teachers/Classrooms</t>
  </si>
  <si>
    <t>Prekindergarten</t>
  </si>
  <si>
    <t>Transfers</t>
  </si>
  <si>
    <t>Unique School ID</t>
  </si>
  <si>
    <t>Retirement</t>
  </si>
  <si>
    <t>Electricity</t>
  </si>
  <si>
    <t>Gasoline</t>
  </si>
  <si>
    <t>Food</t>
  </si>
  <si>
    <t>Buses</t>
  </si>
  <si>
    <t>Land</t>
  </si>
  <si>
    <t>Interest</t>
  </si>
  <si>
    <t>Claims</t>
  </si>
  <si>
    <t>Quantity
Year 1</t>
  </si>
  <si>
    <t>Classroom Teacher</t>
  </si>
  <si>
    <t>Other Certified</t>
  </si>
  <si>
    <t>Substitute  Teacher</t>
  </si>
  <si>
    <t>Paraprofessional</t>
  </si>
  <si>
    <t>Other Support Personnel</t>
  </si>
  <si>
    <t>Board Members and Attorneys</t>
  </si>
  <si>
    <t>Employee  Benefits</t>
  </si>
  <si>
    <t>Federal Insurance Contributions Act (FICA)</t>
  </si>
  <si>
    <t>Group Insurance</t>
  </si>
  <si>
    <t>Workers’ Compensation</t>
  </si>
  <si>
    <t>Unemployment  Compensation</t>
  </si>
  <si>
    <t>Other  Employee  Benefits</t>
  </si>
  <si>
    <t>Purchased Services</t>
  </si>
  <si>
    <t>Professional and Technical Services</t>
  </si>
  <si>
    <t>Subawards  Under  Subagreements  –  First  $25,000</t>
  </si>
  <si>
    <t>Subawards   Under   Subagreements   –   In   Excess   of   $25,000</t>
  </si>
  <si>
    <t>Insurance  and  Bond  Premiums</t>
  </si>
  <si>
    <t>Repairs  and  Maintenance</t>
  </si>
  <si>
    <t>Public  Utility  Services  Other  than  Energy  Services</t>
  </si>
  <si>
    <t>Other  Purchased  Services</t>
  </si>
  <si>
    <t>Energy  Services</t>
  </si>
  <si>
    <t>Natural Gas</t>
  </si>
  <si>
    <t>Compressed Natural Gas</t>
  </si>
  <si>
    <t>Bottled Gas</t>
  </si>
  <si>
    <t>Liquefied  Petroleum  Gas</t>
  </si>
  <si>
    <t>Heating Oil</t>
  </si>
  <si>
    <t>Diesel Fuel</t>
  </si>
  <si>
    <t>Other Energy Services</t>
  </si>
  <si>
    <t>Materials and Supplies</t>
  </si>
  <si>
    <t>Technology Related Supplies</t>
  </si>
  <si>
    <t>Technology Related Textbooks</t>
  </si>
  <si>
    <t>Oil and Grease</t>
  </si>
  <si>
    <t>Repair Parts</t>
  </si>
  <si>
    <t>Tires and Tubes</t>
  </si>
  <si>
    <t>Commodities</t>
  </si>
  <si>
    <t>Other Materials and Supplies</t>
  </si>
  <si>
    <t>Capital Outlay</t>
  </si>
  <si>
    <t>Library Books</t>
  </si>
  <si>
    <t>Audiovisual  (AV)  Materials  (Nonconsumable)</t>
  </si>
  <si>
    <t>Capitalized AV Materials</t>
  </si>
  <si>
    <t>Noncapitalized AV Materials</t>
  </si>
  <si>
    <t>Buildings and Fixed Equipment</t>
  </si>
  <si>
    <t>Furniture, Fixtures, and Equipment</t>
  </si>
  <si>
    <t>Capitalized Furniture, Fixtures, and Equipment</t>
  </si>
  <si>
    <t>Noncapitalized Furniture, Fixtures, and Equipment</t>
  </si>
  <si>
    <t>Capitalized Computer Hardware</t>
  </si>
  <si>
    <t>Noncapitalized Computer Hardware</t>
  </si>
  <si>
    <t>Motor  Vehicles</t>
  </si>
  <si>
    <t>Other Motor Vehicles</t>
  </si>
  <si>
    <t>Improvements    Other    Than    Buildings</t>
  </si>
  <si>
    <t>Capitalized  Improvements  Other Than Buildings</t>
  </si>
  <si>
    <t>Noncapitalized   Improvements   Other   Than   Buildings</t>
  </si>
  <si>
    <t>Remodeling   and   Renovations</t>
  </si>
  <si>
    <t>Capitalized  Remodeling  and  Renovations</t>
  </si>
  <si>
    <t>Noncapitalized    Remodeling    and    Renovations</t>
  </si>
  <si>
    <t>Computer  Software</t>
  </si>
  <si>
    <t>Capitalized Software</t>
  </si>
  <si>
    <t>Noncapitalized Software</t>
  </si>
  <si>
    <t>Redemption  of  Principal</t>
  </si>
  <si>
    <t>Dues  and  Fees</t>
  </si>
  <si>
    <t>Judgments/Settlement  of  Litigation  Against  School  System</t>
  </si>
  <si>
    <t>Other Personal Services</t>
  </si>
  <si>
    <t>Payments to Refunding Escrow Agent</t>
  </si>
  <si>
    <t>Payments to Refunded Bonds Escrow Agent</t>
  </si>
  <si>
    <t>Payments to Refunded Lease-Purchase Agreements Escrow Agent</t>
  </si>
  <si>
    <t>Depreciation and Amortization Expense</t>
  </si>
  <si>
    <t>Loss  on  Disposition  of  Assets</t>
  </si>
  <si>
    <t>Discount on Long-term Debt</t>
  </si>
  <si>
    <t>Discount on Sale of Bonds</t>
  </si>
  <si>
    <t>Discount on Refunding Bonds</t>
  </si>
  <si>
    <t>Discount on Lease-Purchase Agreements</t>
  </si>
  <si>
    <t>Discount on Refunding Lease-Purchase Agreements</t>
  </si>
  <si>
    <t>Transfers  to  the  General  Fund</t>
  </si>
  <si>
    <t>Transfers to Debt Service Funds</t>
  </si>
  <si>
    <t>Transfers  to  Capital  Projects  Funds</t>
  </si>
  <si>
    <t>Transfers to Special Revenue Funds</t>
  </si>
  <si>
    <t>Interfund Transfers</t>
  </si>
  <si>
    <t>Transfers  to  Permanent  Funds</t>
  </si>
  <si>
    <t>Transfers  to  Internal  Service  Funds</t>
  </si>
  <si>
    <t>Transfers  to  Enterprise  Funds</t>
  </si>
  <si>
    <t>Basic (FEFP K-12)</t>
  </si>
  <si>
    <t>Career Education</t>
  </si>
  <si>
    <t>Adult  General</t>
  </si>
  <si>
    <t>Other  Instruction</t>
  </si>
  <si>
    <t>Instructional  Support  Services</t>
  </si>
  <si>
    <t>Student Personnel Services</t>
  </si>
  <si>
    <t>Attendance  and  Social  Work</t>
  </si>
  <si>
    <t>Guidance  Services</t>
  </si>
  <si>
    <t>Health Services</t>
  </si>
  <si>
    <t>Psychological Services</t>
  </si>
  <si>
    <t>Parental Involvement</t>
  </si>
  <si>
    <t>Other   Student   Personnel   Services</t>
  </si>
  <si>
    <t>Instructional  Media  Services</t>
  </si>
  <si>
    <t>Instruction  and  Curriculum  Development  Services</t>
  </si>
  <si>
    <t>Instructional  Staff  Training  Services</t>
  </si>
  <si>
    <t>Instructional-Related   Technology</t>
  </si>
  <si>
    <t>General  Support  Services</t>
  </si>
  <si>
    <t>General  Administration  (Superintendent’s  Office)</t>
  </si>
  <si>
    <t>School Administration (Office of the Principal)</t>
  </si>
  <si>
    <t>Facilities Acquisition and Construction</t>
  </si>
  <si>
    <t>Facilities Acquisition and Construction – Current Expenditures</t>
  </si>
  <si>
    <t>Facilities Acquisition and Construction – Capital Outlay</t>
  </si>
  <si>
    <t>Fiscal Services</t>
  </si>
  <si>
    <t>Food Services</t>
  </si>
  <si>
    <t>Central  Services</t>
  </si>
  <si>
    <t>Planning, Research, Development, and Evaluation Services</t>
  </si>
  <si>
    <t>Information  Services</t>
  </si>
  <si>
    <t>Personnel   Services</t>
  </si>
  <si>
    <t>Statistical Services</t>
  </si>
  <si>
    <t>Internal   Services</t>
  </si>
  <si>
    <t>Other Central Services</t>
  </si>
  <si>
    <t>Student  Transportation  Services</t>
  </si>
  <si>
    <t>Operation of Plant</t>
  </si>
  <si>
    <t>Maintenance of Plant</t>
  </si>
  <si>
    <t>Administrative  Technology  Services</t>
  </si>
  <si>
    <t>Community Services</t>
  </si>
  <si>
    <t>Debt Service</t>
  </si>
  <si>
    <t>Issuance Discounts and Payments to Escrow Agent</t>
  </si>
  <si>
    <t>Proprietary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</si>
</sst>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4" formatCode="_(&quot;$&quot;* #,##0.00_);_(&quot;$&quot;* \(#,##0.00\);_(&quot;$&quot;* &quot;-&quot;??_);_(@_)"/>
  </numFmts>
  <fonts count="18" x14ac:knownFonts="1">
    <font>
      <sz val="11"/>
      <color theme="1"/>
      <name val="Calibri"/>
      <family val="2"/>
      <scheme val="minor"/>
    </font>
    <font>
      <sz val="14"/>
      <name val="Times New Roman"/>
      <family val="1"/>
    </font>
    <font>
      <sz val="14"/>
      <name val="Arial"/>
      <family val="2"/>
    </font>
    <font>
      <b/>
      <sz val="11"/>
      <name val="Times New Roman"/>
      <family val="1"/>
    </font>
    <font>
      <sz val="10"/>
      <name val="Times New Roman"/>
      <family val="1"/>
    </font>
    <font>
      <b/>
      <sz val="10"/>
      <name val="Times New Roman"/>
      <family val="1"/>
    </font>
    <font>
      <b/>
      <sz val="10"/>
      <name val="Arial"/>
      <family val="2"/>
    </font>
    <font>
      <b/>
      <sz val="9"/>
      <name val="Times New Roman"/>
      <family val="1"/>
    </font>
    <font>
      <b/>
      <sz val="8"/>
      <name val="Times New Roman"/>
      <family val="1"/>
    </font>
    <font>
      <sz val="8"/>
      <name val="Times New Roman"/>
      <family val="1"/>
    </font>
    <font>
      <b/>
      <sz val="14"/>
      <name val="Times New Roman"/>
      <family val="1"/>
    </font>
    <font>
      <sz val="11"/>
      <name val="Times New Roman"/>
      <family val="1"/>
    </font>
    <font>
      <b/>
      <sz val="12"/>
      <name val="Times New Roman"/>
      <family val="1"/>
    </font>
    <font>
      <sz val="9"/>
      <name val="Times New Roman"/>
      <family val="1"/>
    </font>
    <font>
      <sz val="11"/>
      <color indexed="8"/>
      <name val="Calibri"/>
      <family val="2"/>
    </font>
    <font>
      <sz val="9"/>
      <color theme="1"/>
      <name val="Calibri"/>
      <family val="2"/>
      <scheme val="minor"/>
    </font>
    <font>
      <b/>
      <sz val="9"/>
      <color theme="1"/>
      <name val="Calibri"/>
      <family val="2"/>
      <scheme val="minor"/>
    </font>
    <font>
      <b/>
      <sz val="10"/>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dashed">
        <color indexed="64"/>
      </top>
      <bottom style="dashed">
        <color indexed="64"/>
      </bottom>
      <diagonal/>
    </border>
    <border>
      <left/>
      <right/>
      <top/>
      <bottom style="dashed">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s>
  <cellStyleXfs count="2">
    <xf numFmtId="0" fontId="0" fillId="0" borderId="0"/>
    <xf numFmtId="44" fontId="14" fillId="0" borderId="0" applyFont="0" applyFill="0" applyBorder="0" applyAlignment="0" applyProtection="0"/>
  </cellStyleXfs>
  <cellXfs count="103">
    <xf numFmtId="0" fontId="0" fillId="0" borderId="0" xfId="0"/>
    <xf numFmtId="0" fontId="2" fillId="0" borderId="0" xfId="0" applyFont="1" applyAlignment="1">
      <alignment horizontal="center"/>
    </xf>
    <xf numFmtId="49" fontId="5" fillId="0" borderId="1" xfId="0" applyNumberFormat="1" applyFont="1" applyBorder="1" applyAlignment="1">
      <alignment horizontal="center"/>
    </xf>
    <xf numFmtId="49" fontId="6" fillId="0" borderId="0" xfId="0" applyNumberFormat="1" applyFont="1" applyAlignment="1">
      <alignment horizontal="center"/>
    </xf>
    <xf numFmtId="0" fontId="6" fillId="0" borderId="0" xfId="0" applyFont="1"/>
    <xf numFmtId="0" fontId="7" fillId="0" borderId="2" xfId="0" applyFont="1" applyBorder="1" applyAlignment="1">
      <alignment horizontal="center" wrapText="1"/>
    </xf>
    <xf numFmtId="49" fontId="7" fillId="0" borderId="2" xfId="0" applyNumberFormat="1" applyFont="1" applyBorder="1" applyAlignment="1">
      <alignment horizontal="center" wrapText="1"/>
    </xf>
    <xf numFmtId="49" fontId="8" fillId="0" borderId="2" xfId="0" applyNumberFormat="1" applyFont="1" applyBorder="1" applyAlignment="1">
      <alignment horizontal="center" wrapText="1"/>
    </xf>
    <xf numFmtId="0" fontId="4" fillId="0" borderId="1" xfId="0" applyFont="1" applyBorder="1"/>
    <xf numFmtId="0" fontId="4" fillId="0" borderId="1" xfId="0" applyFont="1" applyBorder="1" applyAlignment="1" applyProtection="1">
      <alignment wrapText="1"/>
      <protection locked="0"/>
    </xf>
    <xf numFmtId="0" fontId="13" fillId="0" borderId="0" xfId="0" applyFont="1" applyBorder="1" applyAlignment="1"/>
    <xf numFmtId="49" fontId="13" fillId="0" borderId="0" xfId="0" applyNumberFormat="1" applyFont="1" applyAlignment="1">
      <alignment vertical="top"/>
    </xf>
    <xf numFmtId="44" fontId="4" fillId="0" borderId="1" xfId="1" applyFont="1" applyBorder="1"/>
    <xf numFmtId="44" fontId="5" fillId="0" borderId="1" xfId="1" applyFont="1" applyBorder="1" applyAlignment="1">
      <alignment horizontal="left"/>
    </xf>
    <xf numFmtId="0" fontId="10" fillId="0" borderId="0" xfId="0" applyFont="1" applyAlignment="1">
      <alignment vertical="center"/>
    </xf>
    <xf numFmtId="0" fontId="11" fillId="0" borderId="0" xfId="0" applyFont="1" applyAlignment="1">
      <alignment wrapText="1"/>
    </xf>
    <xf numFmtId="0" fontId="4" fillId="0" borderId="0" xfId="0" applyFont="1" applyBorder="1" applyAlignment="1"/>
    <xf numFmtId="0" fontId="10" fillId="0" borderId="0" xfId="0" applyFont="1" applyAlignment="1"/>
    <xf numFmtId="0" fontId="16" fillId="0" borderId="0" xfId="0" applyFont="1" applyProtection="1"/>
    <xf numFmtId="44" fontId="16" fillId="3" borderId="0" xfId="1" applyFont="1" applyFill="1" applyProtection="1">
      <protection locked="0"/>
    </xf>
    <xf numFmtId="0" fontId="16" fillId="0" borderId="0" xfId="0" applyFont="1" applyAlignment="1" applyProtection="1"/>
    <xf numFmtId="44" fontId="16" fillId="0" borderId="0" xfId="1" applyFont="1" applyFill="1" applyProtection="1"/>
    <xf numFmtId="0" fontId="15" fillId="6" borderId="0" xfId="0" applyFont="1" applyFill="1" applyProtection="1"/>
    <xf numFmtId="0" fontId="15" fillId="0" borderId="0" xfId="0" applyFont="1" applyProtection="1"/>
    <xf numFmtId="44" fontId="15" fillId="0" borderId="0" xfId="1" applyFont="1" applyProtection="1"/>
    <xf numFmtId="0" fontId="16" fillId="0" borderId="0" xfId="0" applyFont="1" applyFill="1" applyProtection="1"/>
    <xf numFmtId="44" fontId="16" fillId="0" borderId="0" xfId="1" applyFont="1" applyProtection="1"/>
    <xf numFmtId="0" fontId="16" fillId="0" borderId="0" xfId="0" applyFont="1" applyAlignment="1" applyProtection="1">
      <alignment horizontal="center"/>
    </xf>
    <xf numFmtId="0" fontId="15" fillId="3" borderId="10" xfId="0" applyFont="1" applyFill="1" applyBorder="1" applyProtection="1">
      <protection locked="0"/>
    </xf>
    <xf numFmtId="0" fontId="15" fillId="3" borderId="10" xfId="1" applyNumberFormat="1" applyFont="1" applyFill="1" applyBorder="1" applyProtection="1">
      <protection locked="0"/>
    </xf>
    <xf numFmtId="1" fontId="15" fillId="3" borderId="10" xfId="0" applyNumberFormat="1" applyFont="1" applyFill="1" applyBorder="1" applyProtection="1">
      <protection locked="0"/>
    </xf>
    <xf numFmtId="1" fontId="15" fillId="3" borderId="10" xfId="1" applyNumberFormat="1" applyFont="1" applyFill="1" applyBorder="1" applyProtection="1">
      <protection locked="0"/>
    </xf>
    <xf numFmtId="1" fontId="15" fillId="3" borderId="10" xfId="0" applyNumberFormat="1" applyFont="1" applyFill="1" applyBorder="1" applyAlignment="1" applyProtection="1">
      <alignment horizontal="center"/>
      <protection locked="0"/>
    </xf>
    <xf numFmtId="49" fontId="7" fillId="0" borderId="1" xfId="0" applyNumberFormat="1" applyFont="1" applyBorder="1" applyAlignment="1" applyProtection="1">
      <alignment horizontal="center"/>
    </xf>
    <xf numFmtId="44" fontId="7" fillId="0" borderId="1" xfId="1" applyFont="1" applyBorder="1" applyAlignment="1" applyProtection="1">
      <alignment horizontal="center"/>
    </xf>
    <xf numFmtId="0" fontId="16" fillId="6" borderId="0" xfId="0" applyFont="1" applyFill="1" applyProtection="1"/>
    <xf numFmtId="0" fontId="7" fillId="0" borderId="2" xfId="0" applyFont="1" applyBorder="1" applyAlignment="1" applyProtection="1">
      <alignment horizontal="center" wrapText="1"/>
    </xf>
    <xf numFmtId="49" fontId="7" fillId="0" borderId="2" xfId="0" applyNumberFormat="1" applyFont="1" applyBorder="1" applyAlignment="1" applyProtection="1">
      <alignment horizontal="center" wrapText="1"/>
    </xf>
    <xf numFmtId="44" fontId="7" fillId="0" borderId="2" xfId="1" applyFont="1" applyBorder="1" applyAlignment="1" applyProtection="1">
      <alignment horizontal="center" wrapText="1"/>
    </xf>
    <xf numFmtId="0" fontId="15" fillId="5" borderId="0" xfId="0" applyFont="1" applyFill="1" applyProtection="1"/>
    <xf numFmtId="0" fontId="15" fillId="0" borderId="0" xfId="0" applyFont="1" applyAlignment="1" applyProtection="1"/>
    <xf numFmtId="0" fontId="15" fillId="0" borderId="0" xfId="0" applyFont="1" applyFill="1" applyProtection="1"/>
    <xf numFmtId="0" fontId="15" fillId="8" borderId="0" xfId="0" applyFont="1" applyFill="1" applyAlignment="1" applyProtection="1">
      <alignment horizontal="center"/>
    </xf>
    <xf numFmtId="44" fontId="15" fillId="8" borderId="0" xfId="1" applyFont="1" applyFill="1" applyProtection="1"/>
    <xf numFmtId="0" fontId="15" fillId="7" borderId="0" xfId="0" applyFont="1" applyFill="1" applyProtection="1"/>
    <xf numFmtId="44" fontId="16" fillId="0" borderId="0" xfId="1" applyFont="1" applyAlignment="1" applyProtection="1">
      <alignment wrapText="1"/>
    </xf>
    <xf numFmtId="42" fontId="15" fillId="0" borderId="0" xfId="1" applyNumberFormat="1" applyFont="1" applyProtection="1"/>
    <xf numFmtId="42" fontId="15" fillId="5" borderId="0" xfId="1" applyNumberFormat="1" applyFont="1" applyFill="1" applyProtection="1"/>
    <xf numFmtId="49" fontId="13" fillId="0" borderId="0" xfId="0" applyNumberFormat="1" applyFont="1" applyAlignment="1">
      <alignment horizontal="left" vertical="top"/>
    </xf>
    <xf numFmtId="0" fontId="4" fillId="0" borderId="4" xfId="0" applyFont="1" applyBorder="1" applyAlignment="1">
      <alignment horizontal="left"/>
    </xf>
    <xf numFmtId="0" fontId="11" fillId="0" borderId="0" xfId="0" applyFont="1" applyAlignment="1">
      <alignment horizontal="left" wrapText="1"/>
    </xf>
    <xf numFmtId="0" fontId="10" fillId="0" borderId="0" xfId="0" applyFont="1" applyAlignment="1">
      <alignment horizontal="left"/>
    </xf>
    <xf numFmtId="0" fontId="4" fillId="0" borderId="5" xfId="0" applyFont="1" applyBorder="1" applyAlignment="1">
      <alignment horizontal="left"/>
    </xf>
    <xf numFmtId="0" fontId="12" fillId="0" borderId="0" xfId="0" applyFont="1" applyAlignment="1">
      <alignment horizontal="left"/>
    </xf>
    <xf numFmtId="0" fontId="13" fillId="0" borderId="0" xfId="0" applyFont="1" applyBorder="1" applyAlignment="1">
      <alignment horizontal="left"/>
    </xf>
    <xf numFmtId="0" fontId="12" fillId="0" borderId="0" xfId="0" applyFont="1" applyBorder="1" applyAlignment="1">
      <alignment horizontal="left"/>
    </xf>
    <xf numFmtId="0" fontId="4" fillId="0" borderId="6" xfId="0" applyFont="1" applyBorder="1" applyAlignment="1">
      <alignment horizontal="center" vertical="center"/>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0" borderId="1" xfId="0" applyFont="1" applyBorder="1" applyAlignment="1">
      <alignment horizontal="center"/>
    </xf>
    <xf numFmtId="0" fontId="10" fillId="0" borderId="0" xfId="0" applyFont="1" applyAlignment="1">
      <alignment horizontal="left" vertical="center" wrapText="1"/>
    </xf>
    <xf numFmtId="0" fontId="9" fillId="0" borderId="3" xfId="0" applyFont="1" applyBorder="1" applyAlignment="1">
      <alignment horizontal="left"/>
    </xf>
    <xf numFmtId="49" fontId="9" fillId="0" borderId="0" xfId="0" applyNumberFormat="1" applyFont="1" applyAlignment="1">
      <alignment horizontal="left"/>
    </xf>
    <xf numFmtId="0" fontId="3" fillId="0" borderId="0" xfId="0" applyFont="1" applyBorder="1" applyAlignment="1">
      <alignment horizontal="left"/>
    </xf>
    <xf numFmtId="0" fontId="1" fillId="0" borderId="4" xfId="0" applyFont="1" applyBorder="1" applyAlignment="1">
      <alignment horizontal="left"/>
    </xf>
    <xf numFmtId="0" fontId="1" fillId="0" borderId="0" xfId="0" applyFont="1" applyAlignment="1">
      <alignment horizontal="center" wrapText="1"/>
    </xf>
    <xf numFmtId="0" fontId="1" fillId="0" borderId="0" xfId="0" applyFont="1" applyAlignment="1">
      <alignment horizontal="center"/>
    </xf>
    <xf numFmtId="0" fontId="3" fillId="0" borderId="0" xfId="0" applyFont="1" applyAlignment="1">
      <alignment horizontal="left"/>
    </xf>
    <xf numFmtId="0" fontId="3" fillId="0" borderId="0" xfId="0" applyFont="1" applyFill="1" applyBorder="1" applyAlignment="1">
      <alignment horizontal="left"/>
    </xf>
    <xf numFmtId="0" fontId="4" fillId="0" borderId="0" xfId="0" applyFont="1" applyFill="1" applyBorder="1" applyAlignment="1">
      <alignment horizontal="left"/>
    </xf>
    <xf numFmtId="0" fontId="15" fillId="0" borderId="0" xfId="0" applyFont="1" applyAlignment="1" applyProtection="1">
      <alignment horizontal="center"/>
    </xf>
    <xf numFmtId="0" fontId="15" fillId="0" borderId="0" xfId="0" applyFont="1" applyAlignment="1" applyProtection="1">
      <alignment horizontal="center" wrapText="1"/>
    </xf>
    <xf numFmtId="0" fontId="16" fillId="4" borderId="0" xfId="0" applyFont="1" applyFill="1" applyAlignment="1" applyProtection="1">
      <alignment horizontal="center" wrapText="1"/>
    </xf>
    <xf numFmtId="0" fontId="16" fillId="4" borderId="6" xfId="0" applyFont="1" applyFill="1" applyBorder="1" applyAlignment="1" applyProtection="1">
      <alignment horizontal="center" wrapText="1"/>
    </xf>
    <xf numFmtId="0" fontId="16" fillId="0" borderId="0" xfId="0" applyFont="1" applyAlignment="1" applyProtection="1">
      <alignment horizontal="center" wrapText="1"/>
    </xf>
    <xf numFmtId="0" fontId="17" fillId="9" borderId="0" xfId="0" applyFont="1" applyFill="1" applyBorder="1" applyAlignment="1" applyProtection="1">
      <alignment wrapText="1"/>
    </xf>
    <xf numFmtId="0" fontId="17" fillId="9" borderId="12" xfId="0" applyFont="1" applyFill="1" applyBorder="1" applyAlignment="1" applyProtection="1">
      <alignment wrapText="1"/>
    </xf>
    <xf numFmtId="44" fontId="17" fillId="9" borderId="12" xfId="1" applyNumberFormat="1" applyFont="1" applyFill="1" applyBorder="1" applyAlignment="1" applyProtection="1">
      <alignment wrapText="1"/>
    </xf>
    <xf numFmtId="0" fontId="15" fillId="10" borderId="14" xfId="0" applyFont="1" applyFill="1" applyBorder="1" applyAlignment="1" applyProtection="1">
      <protection locked="0"/>
    </xf>
    <xf numFmtId="0" fontId="15" fillId="11" borderId="11" xfId="0" applyFont="1" applyFill="1" applyBorder="1" applyAlignment="1" applyProtection="1">
      <protection locked="0"/>
    </xf>
    <xf numFmtId="0" fontId="15" fillId="10" borderId="11" xfId="0" applyFont="1" applyFill="1" applyBorder="1" applyAlignment="1" applyProtection="1">
      <protection locked="0"/>
    </xf>
    <xf numFmtId="0" fontId="15" fillId="10" borderId="13" xfId="0" applyFont="1" applyFill="1" applyBorder="1" applyAlignment="1" applyProtection="1">
      <protection locked="0"/>
    </xf>
    <xf numFmtId="44" fontId="15" fillId="10" borderId="14" xfId="1" applyNumberFormat="1" applyFont="1" applyFill="1" applyBorder="1" applyAlignment="1" applyProtection="1">
      <protection locked="0"/>
    </xf>
    <xf numFmtId="44" fontId="15" fillId="10" borderId="14" xfId="1" applyNumberFormat="1" applyFont="1" applyFill="1" applyBorder="1" applyAlignment="1" applyProtection="1"/>
    <xf numFmtId="0" fontId="15" fillId="10" borderId="14" xfId="0" applyFont="1" applyFill="1" applyBorder="1" applyAlignment="1" applyProtection="1"/>
    <xf numFmtId="0" fontId="15" fillId="11" borderId="15" xfId="0" applyFont="1" applyFill="1" applyBorder="1" applyAlignment="1" applyProtection="1">
      <protection locked="0"/>
    </xf>
    <xf numFmtId="44" fontId="15" fillId="11" borderId="11" xfId="1" applyNumberFormat="1" applyFont="1" applyFill="1" applyBorder="1" applyAlignment="1" applyProtection="1">
      <protection locked="0"/>
    </xf>
    <xf numFmtId="44" fontId="15" fillId="11" borderId="11" xfId="1" applyNumberFormat="1" applyFont="1" applyFill="1" applyBorder="1" applyAlignment="1" applyProtection="1"/>
    <xf numFmtId="0" fontId="15" fillId="11" borderId="11" xfId="0" applyFont="1" applyFill="1" applyBorder="1" applyAlignment="1" applyProtection="1"/>
    <xf numFmtId="0" fontId="15" fillId="10" borderId="15" xfId="0" applyFont="1" applyFill="1" applyBorder="1" applyAlignment="1" applyProtection="1">
      <protection locked="0"/>
    </xf>
    <xf numFmtId="44" fontId="15" fillId="10" borderId="11" xfId="1" applyNumberFormat="1" applyFont="1" applyFill="1" applyBorder="1" applyAlignment="1" applyProtection="1">
      <protection locked="0"/>
    </xf>
    <xf numFmtId="44" fontId="15" fillId="10" borderId="11" xfId="1" applyNumberFormat="1" applyFont="1" applyFill="1" applyBorder="1" applyAlignment="1" applyProtection="1"/>
    <xf numFmtId="0" fontId="15" fillId="10" borderId="11" xfId="0" applyFont="1" applyFill="1" applyBorder="1" applyAlignment="1" applyProtection="1"/>
    <xf numFmtId="0" fontId="17" fillId="9" borderId="12" xfId="0" applyFont="1" applyFill="1" applyBorder="1" applyAlignment="1" applyProtection="1"/>
    <xf numFmtId="0" fontId="15" fillId="11" borderId="11" xfId="0" applyFont="1" applyFill="1" applyBorder="1" applyAlignment="1" applyProtection="1">
      <alignment vertical="center" wrapText="1"/>
      <protection locked="0"/>
    </xf>
    <xf numFmtId="0" fontId="15" fillId="0" borderId="0" xfId="0" applyFont="1" applyAlignment="1" applyProtection="1">
      <alignment vertical="center"/>
    </xf>
    <xf numFmtId="0" fontId="15" fillId="10" borderId="14" xfId="0" applyFont="1" applyFill="1" applyBorder="1" applyAlignment="1" applyProtection="1">
      <alignment vertical="center"/>
      <protection locked="0"/>
    </xf>
    <xf numFmtId="0" fontId="15" fillId="10" borderId="14" xfId="0" applyFont="1" applyFill="1" applyBorder="1" applyAlignment="1" applyProtection="1">
      <alignment vertical="center" wrapText="1"/>
      <protection locked="0"/>
    </xf>
    <xf numFmtId="0" fontId="15" fillId="10" borderId="11" xfId="0" applyFont="1" applyFill="1" applyBorder="1" applyAlignment="1" applyProtection="1">
      <alignment vertical="center" wrapText="1"/>
      <protection locked="0"/>
    </xf>
    <xf numFmtId="0" fontId="15" fillId="5" borderId="0" xfId="0" applyFont="1" applyFill="1" applyAlignment="1" applyProtection="1">
      <alignment vertical="center"/>
    </xf>
    <xf numFmtId="44" fontId="15" fillId="5" borderId="0" xfId="1" applyFont="1" applyFill="1" applyAlignment="1" applyProtection="1">
      <alignment vertical="center"/>
    </xf>
    <xf numFmtId="0" fontId="15" fillId="0" borderId="0" xfId="0" applyFont="1" applyAlignment="1" applyProtection="1">
      <alignment wrapText="1"/>
    </xf>
  </cellXfs>
  <cellStyles count="2">
    <cellStyle name="Currency" xfId="1" builtinId="4"/>
    <cellStyle name="Normal" xfId="0" builtinId="0"/>
  </cellStyles>
  <dxfs count="2">
    <dxf>
      <font>
        <b val="0"/>
        <i/>
      </font>
      <fill>
        <patternFill>
          <bgColor rgb="FFFF00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438150</xdr:colOff>
      <xdr:row>28</xdr:row>
      <xdr:rowOff>47625</xdr:rowOff>
    </xdr:from>
    <xdr:to>
      <xdr:col>8</xdr:col>
      <xdr:colOff>342900</xdr:colOff>
      <xdr:row>29</xdr:row>
      <xdr:rowOff>285750</xdr:rowOff>
    </xdr:to>
    <xdr:pic>
      <xdr:nvPicPr>
        <xdr:cNvPr id="1028" name="Picture 1" descr="FDOE Logo_Small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9875" y="6791325"/>
          <a:ext cx="1562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447675</xdr:colOff>
      <xdr:row>42</xdr:row>
      <xdr:rowOff>66675</xdr:rowOff>
    </xdr:from>
    <xdr:to>
      <xdr:col>8</xdr:col>
      <xdr:colOff>342900</xdr:colOff>
      <xdr:row>43</xdr:row>
      <xdr:rowOff>142875</xdr:rowOff>
    </xdr:to>
    <xdr:pic>
      <xdr:nvPicPr>
        <xdr:cNvPr id="1029" name="Picture 2" descr="FDOE Logo_Small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11944350"/>
          <a:ext cx="15525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3</xdr:row>
          <xdr:rowOff>19050</xdr:rowOff>
        </xdr:from>
        <xdr:to>
          <xdr:col>13</xdr:col>
          <xdr:colOff>895350</xdr:colOff>
          <xdr:row>3</xdr:row>
          <xdr:rowOff>714375</xdr:rowOff>
        </xdr:to>
        <xdr:sp macro="" textlink="">
          <xdr:nvSpPr>
            <xdr:cNvPr id="2051" name="CommandButton1"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19050</xdr:rowOff>
        </xdr:from>
        <xdr:to>
          <xdr:col>2</xdr:col>
          <xdr:colOff>638175</xdr:colOff>
          <xdr:row>2</xdr:row>
          <xdr:rowOff>95250</xdr:rowOff>
        </xdr:to>
        <xdr:sp macro="" textlink="">
          <xdr:nvSpPr>
            <xdr:cNvPr id="2053" name="CommandButton2"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59999389629810485"/>
  </sheetPr>
  <dimension ref="A1:N44"/>
  <sheetViews>
    <sheetView zoomScaleNormal="100" zoomScaleSheetLayoutView="100" workbookViewId="0">
      <selection activeCell="A31" sqref="A31:I31"/>
    </sheetView>
  </sheetViews>
  <sheetFormatPr defaultRowHeight="15" x14ac:dyDescent="0.25"/>
  <cols>
    <col min="1" max="1" width="10.28515625" customWidth="1"/>
    <col min="2" max="2" width="10.5703125" customWidth="1"/>
    <col min="3" max="3" width="34.5703125" customWidth="1"/>
    <col min="4" max="4" width="9.7109375" customWidth="1"/>
    <col min="5" max="5" width="15.42578125" customWidth="1"/>
    <col min="6" max="6" width="12.140625" customWidth="1"/>
    <col min="7" max="7" width="12.28515625" customWidth="1"/>
    <col min="8" max="8" width="12.5703125" customWidth="1"/>
    <col min="9" max="9" width="12.28515625" customWidth="1"/>
    <col min="10" max="10" width="3.140625" customWidth="1"/>
    <col min="11" max="11" width="3.5703125" customWidth="1"/>
  </cols>
  <sheetData>
    <row r="1" spans="1:11" ht="38.1" customHeight="1" x14ac:dyDescent="0.3">
      <c r="A1" s="66" t="s">
        <v>0</v>
      </c>
      <c r="B1" s="67"/>
      <c r="C1" s="67"/>
      <c r="D1" s="67"/>
      <c r="E1" s="67"/>
      <c r="F1" s="67"/>
      <c r="G1" s="67"/>
      <c r="H1" s="67"/>
      <c r="I1" s="67"/>
      <c r="J1" s="1"/>
      <c r="K1" s="1"/>
    </row>
    <row r="2" spans="1:11" ht="30" customHeight="1" x14ac:dyDescent="0.25">
      <c r="A2" s="68" t="s">
        <v>1</v>
      </c>
      <c r="B2" s="68"/>
      <c r="C2" s="68"/>
      <c r="D2" s="52"/>
      <c r="E2" s="52"/>
      <c r="F2" s="52"/>
      <c r="G2" s="52"/>
      <c r="H2" s="52"/>
      <c r="I2" s="52"/>
      <c r="J2" s="1"/>
      <c r="K2" s="1"/>
    </row>
    <row r="3" spans="1:11" ht="30" customHeight="1" x14ac:dyDescent="0.25">
      <c r="A3" s="69" t="s">
        <v>2</v>
      </c>
      <c r="B3" s="69"/>
      <c r="C3" s="69"/>
      <c r="D3" s="70"/>
      <c r="E3" s="70"/>
      <c r="F3" s="70"/>
      <c r="G3" s="70"/>
      <c r="H3" s="70"/>
      <c r="I3" s="70"/>
      <c r="J3" s="1"/>
      <c r="K3" s="1"/>
    </row>
    <row r="4" spans="1:11" ht="30" customHeight="1" x14ac:dyDescent="0.3">
      <c r="A4" s="64" t="s">
        <v>3</v>
      </c>
      <c r="B4" s="64"/>
      <c r="C4" s="64"/>
      <c r="D4" s="65"/>
      <c r="E4" s="65"/>
      <c r="F4" s="65"/>
      <c r="G4" s="65"/>
      <c r="H4" s="65"/>
      <c r="I4" s="65"/>
      <c r="J4" s="1"/>
      <c r="K4" s="1"/>
    </row>
    <row r="5" spans="1:11" ht="15" customHeight="1" x14ac:dyDescent="0.25">
      <c r="A5" s="56"/>
      <c r="B5" s="56"/>
      <c r="C5" s="56"/>
      <c r="D5" s="56"/>
      <c r="E5" s="56"/>
      <c r="F5" s="56"/>
      <c r="G5" s="56"/>
      <c r="H5" s="56"/>
      <c r="I5" s="56"/>
      <c r="J5" s="1"/>
      <c r="K5" s="1"/>
    </row>
    <row r="6" spans="1:11" s="4" customFormat="1" ht="20.25" customHeight="1" x14ac:dyDescent="0.2">
      <c r="A6" s="2" t="s">
        <v>4</v>
      </c>
      <c r="B6" s="2" t="s">
        <v>5</v>
      </c>
      <c r="C6" s="2" t="s">
        <v>6</v>
      </c>
      <c r="D6" s="2" t="s">
        <v>7</v>
      </c>
      <c r="E6" s="2" t="s">
        <v>8</v>
      </c>
      <c r="F6" s="2" t="s">
        <v>9</v>
      </c>
      <c r="G6" s="2" t="s">
        <v>10</v>
      </c>
      <c r="H6" s="2" t="s">
        <v>11</v>
      </c>
      <c r="I6" s="2" t="s">
        <v>12</v>
      </c>
      <c r="J6" s="3"/>
      <c r="K6" s="3"/>
    </row>
    <row r="7" spans="1:11" s="4" customFormat="1" ht="45" customHeight="1" x14ac:dyDescent="0.2">
      <c r="A7" s="5" t="s">
        <v>13</v>
      </c>
      <c r="B7" s="5" t="s">
        <v>14</v>
      </c>
      <c r="C7" s="5" t="s">
        <v>15</v>
      </c>
      <c r="D7" s="6" t="s">
        <v>16</v>
      </c>
      <c r="E7" s="5" t="s">
        <v>17</v>
      </c>
      <c r="F7" s="7" t="s">
        <v>18</v>
      </c>
      <c r="G7" s="6" t="s">
        <v>19</v>
      </c>
      <c r="H7" s="6" t="s">
        <v>20</v>
      </c>
      <c r="I7" s="6" t="s">
        <v>21</v>
      </c>
    </row>
    <row r="8" spans="1:11" x14ac:dyDescent="0.25">
      <c r="A8" s="8"/>
      <c r="B8" s="8"/>
      <c r="C8" s="9"/>
      <c r="D8" s="8"/>
      <c r="E8" s="12"/>
      <c r="F8" s="8"/>
      <c r="G8" s="8"/>
      <c r="H8" s="8"/>
      <c r="I8" s="8"/>
    </row>
    <row r="9" spans="1:11" x14ac:dyDescent="0.25">
      <c r="A9" s="8"/>
      <c r="B9" s="8"/>
      <c r="C9" s="9"/>
      <c r="D9" s="8"/>
      <c r="E9" s="12"/>
      <c r="F9" s="8"/>
      <c r="G9" s="8"/>
      <c r="H9" s="8"/>
      <c r="I9" s="8"/>
    </row>
    <row r="10" spans="1:11" x14ac:dyDescent="0.25">
      <c r="A10" s="8"/>
      <c r="B10" s="8"/>
      <c r="C10" s="9"/>
      <c r="D10" s="8"/>
      <c r="E10" s="12"/>
      <c r="F10" s="8"/>
      <c r="G10" s="8"/>
      <c r="H10" s="8"/>
      <c r="I10" s="8"/>
    </row>
    <row r="11" spans="1:11" x14ac:dyDescent="0.25">
      <c r="A11" s="8"/>
      <c r="B11" s="8"/>
      <c r="C11" s="9"/>
      <c r="D11" s="8"/>
      <c r="E11" s="12"/>
      <c r="F11" s="8"/>
      <c r="G11" s="8"/>
      <c r="H11" s="8"/>
      <c r="I11" s="8"/>
    </row>
    <row r="12" spans="1:11" x14ac:dyDescent="0.25">
      <c r="A12" s="8"/>
      <c r="B12" s="8"/>
      <c r="C12" s="9"/>
      <c r="D12" s="8"/>
      <c r="E12" s="12"/>
      <c r="F12" s="8"/>
      <c r="G12" s="8"/>
      <c r="H12" s="8"/>
      <c r="I12" s="8"/>
    </row>
    <row r="13" spans="1:11" x14ac:dyDescent="0.25">
      <c r="A13" s="8"/>
      <c r="B13" s="8"/>
      <c r="C13" s="9"/>
      <c r="D13" s="8"/>
      <c r="E13" s="12"/>
      <c r="F13" s="8"/>
      <c r="G13" s="8"/>
      <c r="H13" s="8"/>
      <c r="I13" s="8"/>
    </row>
    <row r="14" spans="1:11" x14ac:dyDescent="0.25">
      <c r="A14" s="8"/>
      <c r="B14" s="8"/>
      <c r="C14" s="9"/>
      <c r="D14" s="8"/>
      <c r="E14" s="12"/>
      <c r="F14" s="8"/>
      <c r="G14" s="8"/>
      <c r="H14" s="8"/>
      <c r="I14" s="8"/>
    </row>
    <row r="15" spans="1:11" x14ac:dyDescent="0.25">
      <c r="A15" s="8"/>
      <c r="B15" s="8"/>
      <c r="C15" s="9"/>
      <c r="D15" s="8"/>
      <c r="E15" s="12"/>
      <c r="F15" s="8"/>
      <c r="G15" s="8"/>
      <c r="H15" s="8"/>
      <c r="I15" s="8"/>
    </row>
    <row r="16" spans="1:11" x14ac:dyDescent="0.25">
      <c r="A16" s="8"/>
      <c r="B16" s="8"/>
      <c r="C16" s="9"/>
      <c r="D16" s="8"/>
      <c r="E16" s="12"/>
      <c r="F16" s="8"/>
      <c r="G16" s="8"/>
      <c r="H16" s="8"/>
      <c r="I16" s="8"/>
    </row>
    <row r="17" spans="1:14" x14ac:dyDescent="0.25">
      <c r="A17" s="8"/>
      <c r="B17" s="8"/>
      <c r="C17" s="9"/>
      <c r="D17" s="8"/>
      <c r="E17" s="12"/>
      <c r="F17" s="8"/>
      <c r="G17" s="8"/>
      <c r="H17" s="8"/>
      <c r="I17" s="8"/>
    </row>
    <row r="18" spans="1:14" x14ac:dyDescent="0.25">
      <c r="A18" s="8"/>
      <c r="B18" s="8"/>
      <c r="C18" s="9"/>
      <c r="D18" s="8"/>
      <c r="E18" s="12"/>
      <c r="F18" s="8"/>
      <c r="G18" s="8"/>
      <c r="H18" s="8"/>
      <c r="I18" s="8"/>
    </row>
    <row r="19" spans="1:14" x14ac:dyDescent="0.25">
      <c r="A19" s="8"/>
      <c r="B19" s="8"/>
      <c r="C19" s="9"/>
      <c r="D19" s="8"/>
      <c r="E19" s="12"/>
      <c r="F19" s="8"/>
      <c r="G19" s="8"/>
      <c r="H19" s="8"/>
      <c r="I19" s="8"/>
    </row>
    <row r="20" spans="1:14" x14ac:dyDescent="0.25">
      <c r="A20" s="8"/>
      <c r="B20" s="8"/>
      <c r="C20" s="9"/>
      <c r="D20" s="8"/>
      <c r="E20" s="12"/>
      <c r="F20" s="8"/>
      <c r="G20" s="8"/>
      <c r="H20" s="8"/>
      <c r="I20" s="8"/>
    </row>
    <row r="21" spans="1:14" x14ac:dyDescent="0.25">
      <c r="A21" s="8"/>
      <c r="B21" s="8"/>
      <c r="C21" s="9"/>
      <c r="D21" s="8"/>
      <c r="E21" s="12"/>
      <c r="F21" s="8"/>
      <c r="G21" s="8"/>
      <c r="H21" s="8"/>
      <c r="I21" s="8"/>
    </row>
    <row r="22" spans="1:14" x14ac:dyDescent="0.25">
      <c r="A22" s="8"/>
      <c r="B22" s="8"/>
      <c r="C22" s="9"/>
      <c r="D22" s="8"/>
      <c r="E22" s="12"/>
      <c r="F22" s="8"/>
      <c r="G22" s="8"/>
      <c r="H22" s="8"/>
      <c r="I22" s="8"/>
    </row>
    <row r="23" spans="1:14" x14ac:dyDescent="0.25">
      <c r="A23" s="8"/>
      <c r="B23" s="8"/>
      <c r="C23" s="9"/>
      <c r="D23" s="8"/>
      <c r="E23" s="12"/>
      <c r="F23" s="8"/>
      <c r="G23" s="8"/>
      <c r="H23" s="8"/>
      <c r="I23" s="8"/>
    </row>
    <row r="24" spans="1:14" x14ac:dyDescent="0.25">
      <c r="A24" s="8"/>
      <c r="B24" s="8"/>
      <c r="C24" s="9"/>
      <c r="D24" s="8"/>
      <c r="E24" s="12"/>
      <c r="F24" s="8"/>
      <c r="G24" s="8"/>
      <c r="H24" s="8"/>
      <c r="I24" s="8"/>
    </row>
    <row r="25" spans="1:14" x14ac:dyDescent="0.25">
      <c r="A25" s="8"/>
      <c r="B25" s="8"/>
      <c r="C25" s="9"/>
      <c r="D25" s="8"/>
      <c r="E25" s="12"/>
      <c r="F25" s="8"/>
      <c r="G25" s="8"/>
      <c r="H25" s="8"/>
      <c r="I25" s="8"/>
    </row>
    <row r="26" spans="1:14" x14ac:dyDescent="0.25">
      <c r="A26" s="8"/>
      <c r="B26" s="8"/>
      <c r="C26" s="9"/>
      <c r="D26" s="8"/>
      <c r="E26" s="12"/>
      <c r="F26" s="8"/>
      <c r="G26" s="8"/>
      <c r="H26" s="8"/>
      <c r="I26" s="8"/>
    </row>
    <row r="27" spans="1:14" x14ac:dyDescent="0.25">
      <c r="A27" s="8"/>
      <c r="B27" s="8"/>
      <c r="C27" s="9"/>
      <c r="D27" s="8"/>
      <c r="E27" s="12"/>
      <c r="F27" s="8"/>
      <c r="G27" s="8"/>
      <c r="H27" s="8"/>
      <c r="I27" s="8"/>
    </row>
    <row r="28" spans="1:14" ht="23.25" customHeight="1" x14ac:dyDescent="0.25">
      <c r="A28" s="57" t="s">
        <v>22</v>
      </c>
      <c r="B28" s="58"/>
      <c r="C28" s="58"/>
      <c r="D28" s="59"/>
      <c r="E28" s="13">
        <f>SUM(E8:E27)</f>
        <v>0</v>
      </c>
      <c r="F28" s="60"/>
      <c r="G28" s="60"/>
      <c r="H28" s="60"/>
      <c r="I28" s="60"/>
    </row>
    <row r="29" spans="1:14" ht="17.25" customHeight="1" x14ac:dyDescent="0.25">
      <c r="A29" s="62" t="s">
        <v>23</v>
      </c>
      <c r="B29" s="62"/>
      <c r="C29" s="62"/>
      <c r="D29" s="62"/>
      <c r="E29" s="62"/>
      <c r="F29" s="62"/>
      <c r="G29" s="62"/>
      <c r="H29" s="62"/>
      <c r="I29" s="62"/>
    </row>
    <row r="30" spans="1:14" ht="27.6" customHeight="1" x14ac:dyDescent="0.25">
      <c r="A30" s="63" t="s">
        <v>33</v>
      </c>
      <c r="B30" s="63"/>
      <c r="C30" s="63"/>
      <c r="D30" s="63"/>
      <c r="E30" s="63"/>
      <c r="F30" s="63"/>
      <c r="G30" s="63"/>
      <c r="H30" s="63"/>
      <c r="I30" s="63"/>
    </row>
    <row r="31" spans="1:14" ht="30" customHeight="1" x14ac:dyDescent="0.25">
      <c r="A31" s="61" t="s">
        <v>24</v>
      </c>
      <c r="B31" s="61"/>
      <c r="C31" s="61"/>
      <c r="D31" s="61"/>
      <c r="E31" s="61"/>
      <c r="F31" s="61"/>
      <c r="G31" s="61"/>
      <c r="H31" s="61"/>
      <c r="I31" s="61"/>
      <c r="J31" s="14"/>
      <c r="K31" s="14"/>
      <c r="L31" s="14"/>
      <c r="M31" s="14"/>
      <c r="N31" s="14"/>
    </row>
    <row r="32" spans="1:14" ht="30" customHeight="1" x14ac:dyDescent="0.25">
      <c r="A32" s="50" t="s">
        <v>25</v>
      </c>
      <c r="B32" s="50"/>
      <c r="C32" s="50"/>
      <c r="D32" s="50"/>
      <c r="E32" s="50"/>
      <c r="F32" s="50"/>
      <c r="G32" s="50"/>
      <c r="H32" s="50"/>
      <c r="I32" s="50"/>
      <c r="J32" s="15"/>
      <c r="K32" s="15"/>
      <c r="L32" s="15"/>
      <c r="M32" s="15"/>
      <c r="N32" s="15"/>
    </row>
    <row r="33" spans="1:14" ht="30" customHeight="1" x14ac:dyDescent="0.25">
      <c r="A33" s="53" t="s">
        <v>26</v>
      </c>
      <c r="B33" s="53"/>
      <c r="C33" s="52"/>
      <c r="D33" s="52"/>
      <c r="E33" s="52"/>
      <c r="F33" s="52"/>
      <c r="G33" s="52"/>
      <c r="H33" s="52"/>
      <c r="I33" s="52"/>
      <c r="J33" s="16"/>
      <c r="K33" s="16"/>
      <c r="L33" s="16"/>
      <c r="M33" s="16"/>
      <c r="N33" s="16"/>
    </row>
    <row r="34" spans="1:14" ht="30" customHeight="1" x14ac:dyDescent="0.25">
      <c r="A34" s="53" t="s">
        <v>27</v>
      </c>
      <c r="B34" s="53"/>
      <c r="C34" s="49"/>
      <c r="D34" s="49"/>
      <c r="E34" s="49"/>
      <c r="F34" s="49"/>
      <c r="G34" s="49"/>
      <c r="H34" s="49"/>
      <c r="I34" s="49"/>
      <c r="J34" s="16"/>
      <c r="K34" s="16"/>
      <c r="L34" s="16"/>
      <c r="M34" s="16"/>
      <c r="N34" s="16"/>
    </row>
    <row r="35" spans="1:14" ht="30" customHeight="1" x14ac:dyDescent="0.25">
      <c r="A35" s="53" t="s">
        <v>28</v>
      </c>
      <c r="B35" s="53"/>
      <c r="C35" s="49"/>
      <c r="D35" s="49"/>
      <c r="E35" s="49"/>
      <c r="F35" s="49"/>
      <c r="G35" s="49"/>
      <c r="H35" s="49"/>
      <c r="I35" s="49"/>
      <c r="J35" s="16"/>
      <c r="K35" s="16"/>
      <c r="L35" s="16"/>
      <c r="M35" s="16"/>
      <c r="N35" s="16"/>
    </row>
    <row r="36" spans="1:14" ht="30" customHeight="1" x14ac:dyDescent="0.25">
      <c r="A36" s="53" t="s">
        <v>29</v>
      </c>
      <c r="B36" s="53"/>
      <c r="C36" s="49"/>
      <c r="D36" s="49"/>
      <c r="E36" s="49"/>
      <c r="F36" s="49"/>
      <c r="G36" s="49"/>
      <c r="H36" s="49"/>
      <c r="I36" s="49"/>
      <c r="J36" s="16"/>
      <c r="K36" s="16"/>
      <c r="L36" s="16"/>
      <c r="M36" s="16"/>
      <c r="N36" s="16"/>
    </row>
    <row r="37" spans="1:14" ht="30" customHeight="1" x14ac:dyDescent="0.3">
      <c r="A37" s="51" t="s">
        <v>30</v>
      </c>
      <c r="B37" s="51"/>
      <c r="C37" s="51"/>
      <c r="D37" s="51"/>
      <c r="E37" s="51"/>
      <c r="F37" s="51"/>
      <c r="G37" s="51"/>
      <c r="H37" s="51"/>
      <c r="I37" s="51"/>
      <c r="J37" s="17"/>
      <c r="K37" s="17"/>
      <c r="L37" s="17"/>
      <c r="M37" s="17"/>
      <c r="N37" s="17"/>
    </row>
    <row r="38" spans="1:14" ht="30" customHeight="1" x14ac:dyDescent="0.25">
      <c r="A38" s="50" t="s">
        <v>31</v>
      </c>
      <c r="B38" s="50"/>
      <c r="C38" s="50"/>
      <c r="D38" s="50"/>
      <c r="E38" s="50"/>
      <c r="F38" s="50"/>
      <c r="G38" s="50"/>
      <c r="H38" s="50"/>
      <c r="I38" s="50"/>
      <c r="J38" s="15"/>
      <c r="K38" s="15"/>
      <c r="L38" s="15"/>
      <c r="M38" s="15"/>
      <c r="N38" s="15"/>
    </row>
    <row r="39" spans="1:14" ht="30" customHeight="1" x14ac:dyDescent="0.25">
      <c r="A39" s="53" t="s">
        <v>26</v>
      </c>
      <c r="B39" s="53"/>
      <c r="C39" s="52"/>
      <c r="D39" s="52"/>
      <c r="E39" s="52"/>
      <c r="F39" s="52"/>
      <c r="G39" s="52"/>
      <c r="H39" s="52"/>
      <c r="I39" s="52"/>
      <c r="J39" s="16"/>
      <c r="K39" s="16"/>
      <c r="L39" s="16"/>
      <c r="M39" s="16"/>
      <c r="N39" s="16"/>
    </row>
    <row r="40" spans="1:14" ht="30" customHeight="1" x14ac:dyDescent="0.25">
      <c r="A40" s="53" t="s">
        <v>27</v>
      </c>
      <c r="B40" s="53"/>
      <c r="C40" s="49"/>
      <c r="D40" s="49"/>
      <c r="E40" s="49"/>
      <c r="F40" s="49"/>
      <c r="G40" s="49"/>
      <c r="H40" s="49"/>
      <c r="I40" s="49"/>
      <c r="J40" s="16"/>
      <c r="K40" s="16"/>
      <c r="L40" s="16"/>
      <c r="M40" s="16"/>
      <c r="N40" s="16"/>
    </row>
    <row r="41" spans="1:14" ht="30" customHeight="1" x14ac:dyDescent="0.25">
      <c r="A41" s="53" t="s">
        <v>28</v>
      </c>
      <c r="B41" s="53"/>
      <c r="C41" s="49"/>
      <c r="D41" s="49"/>
      <c r="E41" s="49"/>
      <c r="F41" s="49"/>
      <c r="G41" s="49"/>
      <c r="H41" s="49"/>
      <c r="I41" s="49"/>
      <c r="J41" s="16"/>
      <c r="K41" s="16"/>
      <c r="L41" s="16"/>
      <c r="M41" s="16"/>
      <c r="N41" s="16"/>
    </row>
    <row r="42" spans="1:14" ht="30" customHeight="1" x14ac:dyDescent="0.25">
      <c r="A42" s="55" t="s">
        <v>29</v>
      </c>
      <c r="B42" s="55"/>
      <c r="C42" s="49"/>
      <c r="D42" s="49"/>
      <c r="E42" s="49"/>
      <c r="F42" s="49"/>
      <c r="G42" s="49"/>
      <c r="H42" s="49"/>
      <c r="I42" s="49"/>
      <c r="J42" s="16"/>
      <c r="K42" s="16"/>
      <c r="L42" s="16"/>
      <c r="M42" s="16"/>
      <c r="N42" s="16"/>
    </row>
    <row r="43" spans="1:14" ht="30" customHeight="1" x14ac:dyDescent="0.25">
      <c r="A43" s="54" t="s">
        <v>32</v>
      </c>
      <c r="B43" s="54"/>
      <c r="C43" s="54"/>
      <c r="D43" s="54"/>
      <c r="E43" s="54"/>
      <c r="F43" s="54"/>
      <c r="G43" s="54"/>
      <c r="H43" s="54"/>
      <c r="I43" s="54"/>
      <c r="J43" s="10"/>
      <c r="K43" s="10"/>
      <c r="L43" s="10"/>
      <c r="M43" s="10"/>
      <c r="N43" s="10"/>
    </row>
    <row r="44" spans="1:14" ht="30" customHeight="1" x14ac:dyDescent="0.25">
      <c r="A44" s="48" t="s">
        <v>33</v>
      </c>
      <c r="B44" s="48"/>
      <c r="C44" s="48"/>
      <c r="D44" s="48"/>
      <c r="E44" s="48"/>
      <c r="F44" s="48"/>
      <c r="G44" s="48"/>
      <c r="H44" s="48"/>
      <c r="I44" s="48"/>
      <c r="J44" s="11"/>
      <c r="K44" s="11"/>
      <c r="L44" s="11"/>
      <c r="M44" s="11"/>
      <c r="N44" s="11"/>
    </row>
  </sheetData>
  <mergeCells count="34">
    <mergeCell ref="A4:C4"/>
    <mergeCell ref="D4:I4"/>
    <mergeCell ref="A1:I1"/>
    <mergeCell ref="A2:C2"/>
    <mergeCell ref="D2:I2"/>
    <mergeCell ref="A3:C3"/>
    <mergeCell ref="D3:I3"/>
    <mergeCell ref="A32:I32"/>
    <mergeCell ref="C33:I33"/>
    <mergeCell ref="C34:I34"/>
    <mergeCell ref="A34:B34"/>
    <mergeCell ref="A5:I5"/>
    <mergeCell ref="A28:D28"/>
    <mergeCell ref="F28:I28"/>
    <mergeCell ref="A31:I31"/>
    <mergeCell ref="A33:B33"/>
    <mergeCell ref="A29:I29"/>
    <mergeCell ref="A30:I30"/>
    <mergeCell ref="A44:I44"/>
    <mergeCell ref="C35:I35"/>
    <mergeCell ref="C36:I36"/>
    <mergeCell ref="A38:I38"/>
    <mergeCell ref="A37:I37"/>
    <mergeCell ref="C39:I39"/>
    <mergeCell ref="C40:I40"/>
    <mergeCell ref="A40:B40"/>
    <mergeCell ref="C41:I41"/>
    <mergeCell ref="C42:I42"/>
    <mergeCell ref="A36:B36"/>
    <mergeCell ref="A39:B39"/>
    <mergeCell ref="A43:I43"/>
    <mergeCell ref="A41:B41"/>
    <mergeCell ref="A42:B42"/>
    <mergeCell ref="A35:B35"/>
  </mergeCells>
  <phoneticPr fontId="0" type="noConversion"/>
  <pageMargins left="0.46" right="0.47" top="0.34" bottom="0.42" header="0.17" footer="0.21"/>
  <pageSetup scale="95" orientation="landscape" r:id="rId1"/>
  <rowBreaks count="1" manualBreakCount="1">
    <brk id="30" max="16383" man="1"/>
  </rowBreaks>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U241"/>
  <sheetViews>
    <sheetView tabSelected="1" workbookViewId="0">
      <pane ySplit="5" topLeftCell="A6" activePane="bottomLeft" state="frozen"/>
      <selection activeCell="B1" sqref="B1"/>
      <selection pane="bottomLeft" activeCell="D11" sqref="D11"/>
    </sheetView>
  </sheetViews>
  <sheetFormatPr defaultRowHeight="12" x14ac:dyDescent="0.2"/>
  <cols>
    <col min="1" max="1" width="16.7109375" style="23" hidden="1" customWidth="1"/>
    <col min="2" max="2" width="9.140625" style="23" customWidth="1"/>
    <col min="3" max="3" width="10" style="23" customWidth="1"/>
    <col min="4" max="4" width="54.5703125" style="23" customWidth="1"/>
    <col min="5" max="5" width="18.85546875" style="23" hidden="1" customWidth="1"/>
    <col min="6" max="6" width="17.28515625" style="23" hidden="1" customWidth="1"/>
    <col min="7" max="7" width="14.140625" style="23" hidden="1" customWidth="1"/>
    <col min="8" max="8" width="13.42578125" style="24" customWidth="1"/>
    <col min="9" max="9" width="11" style="23" customWidth="1"/>
    <col min="10" max="10" width="16.28515625" style="24" customWidth="1"/>
    <col min="11" max="11" width="11" style="23" customWidth="1"/>
    <col min="12" max="12" width="16.140625" style="24" customWidth="1"/>
    <col min="13" max="13" width="13.7109375" style="23" bestFit="1" customWidth="1"/>
    <col min="14" max="14" width="14.140625" style="24" customWidth="1"/>
    <col min="15" max="15" width="3.42578125" style="22" customWidth="1"/>
    <col min="16" max="16" width="8.42578125" style="23" hidden="1" customWidth="1"/>
    <col min="17" max="17" width="12.42578125" style="23" customWidth="1"/>
    <col min="18" max="18" width="12.28515625" style="23" customWidth="1"/>
    <col min="19" max="19" width="75.28515625" style="23" bestFit="1" customWidth="1"/>
    <col min="20" max="20" width="12.28515625" style="23" customWidth="1"/>
    <col min="21" max="21" width="12.5703125" style="24" bestFit="1" customWidth="1"/>
    <col min="22" max="16384" width="9.140625" style="23"/>
  </cols>
  <sheetData>
    <row r="1" spans="1:21" ht="25.5" customHeight="1" x14ac:dyDescent="0.2">
      <c r="A1" s="72" t="s">
        <v>43</v>
      </c>
      <c r="B1" s="72"/>
      <c r="C1" s="72"/>
      <c r="D1" s="18" t="s">
        <v>64</v>
      </c>
      <c r="H1" s="19"/>
      <c r="I1" s="75" t="s">
        <v>65</v>
      </c>
      <c r="J1" s="75"/>
      <c r="K1" s="75"/>
      <c r="L1" s="75"/>
      <c r="M1" s="20" t="s">
        <v>66</v>
      </c>
      <c r="N1" s="21">
        <f>N241</f>
        <v>0</v>
      </c>
      <c r="P1" s="40"/>
      <c r="S1" s="73" t="s">
        <v>63</v>
      </c>
    </row>
    <row r="2" spans="1:21" ht="27.75" customHeight="1" x14ac:dyDescent="0.2">
      <c r="A2" s="72"/>
      <c r="B2" s="72"/>
      <c r="C2" s="72"/>
      <c r="D2" s="25" t="s">
        <v>68</v>
      </c>
      <c r="E2" s="41"/>
      <c r="F2" s="41"/>
      <c r="G2" s="41"/>
      <c r="H2" s="21" t="s">
        <v>73</v>
      </c>
      <c r="I2" s="18" t="s">
        <v>62</v>
      </c>
      <c r="J2" s="45" t="s">
        <v>70</v>
      </c>
      <c r="K2" s="18" t="s">
        <v>62</v>
      </c>
      <c r="L2" s="45" t="s">
        <v>70</v>
      </c>
      <c r="M2" s="27" t="s">
        <v>67</v>
      </c>
      <c r="N2" s="26">
        <f>H1-N1</f>
        <v>0</v>
      </c>
      <c r="P2" s="40"/>
      <c r="S2" s="73"/>
    </row>
    <row r="3" spans="1:21" ht="18.75" customHeight="1" x14ac:dyDescent="0.2">
      <c r="A3" s="72"/>
      <c r="B3" s="72"/>
      <c r="C3" s="72"/>
      <c r="D3" s="28"/>
      <c r="E3" s="28"/>
      <c r="F3" s="28"/>
      <c r="G3" s="28"/>
      <c r="H3" s="29" t="s">
        <v>43</v>
      </c>
      <c r="I3" s="30" t="s">
        <v>43</v>
      </c>
      <c r="J3" s="31" t="s">
        <v>43</v>
      </c>
      <c r="K3" s="30" t="s">
        <v>43</v>
      </c>
      <c r="L3" s="32" t="s">
        <v>43</v>
      </c>
      <c r="M3" s="42"/>
      <c r="N3" s="43"/>
      <c r="S3" s="74"/>
    </row>
    <row r="4" spans="1:21" ht="60.75" customHeight="1" x14ac:dyDescent="0.2">
      <c r="B4" s="44"/>
      <c r="C4" s="44"/>
      <c r="D4" s="44"/>
      <c r="H4" s="43"/>
      <c r="I4" s="71" t="s">
        <v>41</v>
      </c>
      <c r="J4" s="71"/>
      <c r="K4" s="71" t="s">
        <v>42</v>
      </c>
      <c r="L4" s="71"/>
      <c r="Q4" s="33" t="s">
        <v>4</v>
      </c>
      <c r="R4" s="33" t="s">
        <v>5</v>
      </c>
      <c r="S4" s="33" t="s">
        <v>6</v>
      </c>
      <c r="T4" s="33" t="s">
        <v>7</v>
      </c>
      <c r="U4" s="34" t="s">
        <v>8</v>
      </c>
    </row>
    <row r="5" spans="1:21" s="18" customFormat="1" ht="26.25" thickBot="1" x14ac:dyDescent="0.25">
      <c r="A5" s="20" t="s">
        <v>36</v>
      </c>
      <c r="B5" s="76" t="s">
        <v>34</v>
      </c>
      <c r="C5" s="77" t="s">
        <v>35</v>
      </c>
      <c r="D5" s="77" t="s">
        <v>37</v>
      </c>
      <c r="E5" s="94" t="s">
        <v>59</v>
      </c>
      <c r="F5" s="94" t="s">
        <v>60</v>
      </c>
      <c r="G5" s="94" t="s">
        <v>61</v>
      </c>
      <c r="H5" s="78" t="s">
        <v>38</v>
      </c>
      <c r="I5" s="77" t="s">
        <v>82</v>
      </c>
      <c r="J5" s="78" t="s">
        <v>44</v>
      </c>
      <c r="K5" s="77" t="s">
        <v>69</v>
      </c>
      <c r="L5" s="78" t="s">
        <v>45</v>
      </c>
      <c r="M5" s="77" t="s">
        <v>39</v>
      </c>
      <c r="N5" s="78" t="s">
        <v>40</v>
      </c>
      <c r="O5" s="35"/>
      <c r="P5" s="18" t="s">
        <v>36</v>
      </c>
      <c r="Q5" s="36" t="s">
        <v>13</v>
      </c>
      <c r="R5" s="36" t="s">
        <v>14</v>
      </c>
      <c r="S5" s="36" t="s">
        <v>15</v>
      </c>
      <c r="T5" s="37" t="s">
        <v>16</v>
      </c>
      <c r="U5" s="38" t="s">
        <v>17</v>
      </c>
    </row>
    <row r="6" spans="1:21" ht="13.5" thickTop="1" thickBot="1" x14ac:dyDescent="0.25">
      <c r="A6" s="96" t="str">
        <f t="shared" ref="A6:A69" si="0">B6&amp;C6</f>
        <v/>
      </c>
      <c r="B6" s="82"/>
      <c r="C6" s="79"/>
      <c r="D6" s="98"/>
      <c r="E6" s="97" t="e">
        <f t="shared" ref="E6:E69" si="1">VLOOKUP(B6,Function,2,FALSE)</f>
        <v>#N/A</v>
      </c>
      <c r="F6" s="97" t="e">
        <f t="shared" ref="F6:F69" si="2">VLOOKUP(C6,Object,2,FALSE)</f>
        <v>#N/A</v>
      </c>
      <c r="G6" s="97" t="e">
        <f>E6&amp;"--"&amp;F6</f>
        <v>#N/A</v>
      </c>
      <c r="H6" s="83"/>
      <c r="I6" s="79"/>
      <c r="J6" s="84">
        <f>H6*I6</f>
        <v>0</v>
      </c>
      <c r="K6" s="79"/>
      <c r="L6" s="84">
        <f>H6*K6</f>
        <v>0</v>
      </c>
      <c r="M6" s="85">
        <f>I6+K6</f>
        <v>0</v>
      </c>
      <c r="N6" s="84">
        <f>J6+L6</f>
        <v>0</v>
      </c>
      <c r="Q6" s="23" t="str">
        <f>LEFT(P6,4)</f>
        <v/>
      </c>
      <c r="R6" s="23" t="str">
        <f>RIGHT(P6,3)</f>
        <v/>
      </c>
      <c r="S6" s="102" t="e">
        <f t="shared" ref="S6:S37" si="3">VLOOKUP(P6,FANDODESC,7,FALSE)</f>
        <v>#N/A</v>
      </c>
      <c r="U6" s="46">
        <f t="shared" ref="U6:U37" ca="1" si="4">SUMIF(FANDO,P6,$N$6:$N$101)</f>
        <v>0</v>
      </c>
    </row>
    <row r="7" spans="1:21" ht="16.5" thickTop="1" thickBot="1" x14ac:dyDescent="0.3">
      <c r="A7" s="96" t="str">
        <f t="shared" si="0"/>
        <v/>
      </c>
      <c r="B7" s="86"/>
      <c r="C7" s="80"/>
      <c r="D7" s="95"/>
      <c r="E7" s="97" t="e">
        <f t="shared" si="1"/>
        <v>#N/A</v>
      </c>
      <c r="F7" s="97" t="e">
        <f t="shared" si="2"/>
        <v>#N/A</v>
      </c>
      <c r="G7" s="97" t="e">
        <f t="shared" ref="G7:G70" si="5">E7&amp;"--"&amp;F7</f>
        <v>#N/A</v>
      </c>
      <c r="H7" s="87"/>
      <c r="I7" s="80"/>
      <c r="J7" s="88">
        <f t="shared" ref="J7:J70" si="6">H7*I7</f>
        <v>0</v>
      </c>
      <c r="K7" s="80"/>
      <c r="L7" s="88">
        <f t="shared" ref="L7:L8" si="7">H7*K7</f>
        <v>0</v>
      </c>
      <c r="M7" s="89">
        <f t="shared" ref="M7:M70" si="8">I7+K7</f>
        <v>0</v>
      </c>
      <c r="N7" s="88">
        <f t="shared" ref="N7:N70" si="9">J7+L7</f>
        <v>0</v>
      </c>
      <c r="P7"/>
      <c r="Q7" s="23" t="str">
        <f t="shared" ref="Q7:Q70" si="10">LEFT(P7,4)</f>
        <v/>
      </c>
      <c r="R7" s="23" t="str">
        <f t="shared" ref="R7:R70" si="11">RIGHT(P7,3)</f>
        <v/>
      </c>
      <c r="S7" s="102" t="e">
        <f t="shared" si="3"/>
        <v>#N/A</v>
      </c>
      <c r="U7" s="46">
        <f t="shared" ca="1" si="4"/>
        <v>0</v>
      </c>
    </row>
    <row r="8" spans="1:21" ht="16.5" thickTop="1" thickBot="1" x14ac:dyDescent="0.3">
      <c r="A8" s="96" t="str">
        <f t="shared" si="0"/>
        <v/>
      </c>
      <c r="B8" s="90"/>
      <c r="C8" s="81"/>
      <c r="D8" s="99"/>
      <c r="E8" s="97" t="e">
        <f t="shared" si="1"/>
        <v>#N/A</v>
      </c>
      <c r="F8" s="97" t="e">
        <f t="shared" si="2"/>
        <v>#N/A</v>
      </c>
      <c r="G8" s="97" t="e">
        <f t="shared" si="5"/>
        <v>#N/A</v>
      </c>
      <c r="H8" s="91"/>
      <c r="I8" s="81"/>
      <c r="J8" s="92">
        <f t="shared" si="6"/>
        <v>0</v>
      </c>
      <c r="K8" s="81"/>
      <c r="L8" s="92">
        <f t="shared" si="7"/>
        <v>0</v>
      </c>
      <c r="M8" s="93">
        <f t="shared" si="8"/>
        <v>0</v>
      </c>
      <c r="N8" s="92">
        <f t="shared" si="9"/>
        <v>0</v>
      </c>
      <c r="P8"/>
      <c r="Q8" s="23" t="str">
        <f t="shared" si="10"/>
        <v/>
      </c>
      <c r="R8" s="23" t="str">
        <f t="shared" si="11"/>
        <v/>
      </c>
      <c r="S8" s="102" t="e">
        <f t="shared" si="3"/>
        <v>#N/A</v>
      </c>
      <c r="U8" s="46">
        <f t="shared" ca="1" si="4"/>
        <v>0</v>
      </c>
    </row>
    <row r="9" spans="1:21" ht="16.5" thickTop="1" thickBot="1" x14ac:dyDescent="0.3">
      <c r="A9" s="96" t="str">
        <f t="shared" si="0"/>
        <v/>
      </c>
      <c r="B9" s="86"/>
      <c r="C9" s="80"/>
      <c r="D9" s="95"/>
      <c r="E9" s="97" t="e">
        <f t="shared" si="1"/>
        <v>#N/A</v>
      </c>
      <c r="F9" s="97" t="e">
        <f t="shared" si="2"/>
        <v>#N/A</v>
      </c>
      <c r="G9" s="97" t="e">
        <f t="shared" si="5"/>
        <v>#N/A</v>
      </c>
      <c r="H9" s="87"/>
      <c r="I9" s="80"/>
      <c r="J9" s="88">
        <f t="shared" si="6"/>
        <v>0</v>
      </c>
      <c r="K9" s="80"/>
      <c r="L9" s="88">
        <f t="shared" ref="L9:L70" si="12">H9*K9</f>
        <v>0</v>
      </c>
      <c r="M9" s="89">
        <f t="shared" si="8"/>
        <v>0</v>
      </c>
      <c r="N9" s="88">
        <f t="shared" si="9"/>
        <v>0</v>
      </c>
      <c r="P9"/>
      <c r="Q9" s="23" t="str">
        <f t="shared" si="10"/>
        <v/>
      </c>
      <c r="R9" s="23" t="str">
        <f t="shared" si="11"/>
        <v/>
      </c>
      <c r="S9" s="102" t="e">
        <f t="shared" si="3"/>
        <v>#N/A</v>
      </c>
      <c r="U9" s="46">
        <f t="shared" ca="1" si="4"/>
        <v>0</v>
      </c>
    </row>
    <row r="10" spans="1:21" ht="16.5" thickTop="1" thickBot="1" x14ac:dyDescent="0.3">
      <c r="A10" s="96" t="str">
        <f t="shared" si="0"/>
        <v/>
      </c>
      <c r="B10" s="90"/>
      <c r="C10" s="81"/>
      <c r="D10" s="99"/>
      <c r="E10" s="97" t="e">
        <f t="shared" si="1"/>
        <v>#N/A</v>
      </c>
      <c r="F10" s="97" t="e">
        <f t="shared" si="2"/>
        <v>#N/A</v>
      </c>
      <c r="G10" s="97" t="e">
        <f t="shared" si="5"/>
        <v>#N/A</v>
      </c>
      <c r="H10" s="91"/>
      <c r="I10" s="81"/>
      <c r="J10" s="92">
        <f t="shared" si="6"/>
        <v>0</v>
      </c>
      <c r="K10" s="81"/>
      <c r="L10" s="92">
        <f t="shared" si="12"/>
        <v>0</v>
      </c>
      <c r="M10" s="93">
        <f t="shared" si="8"/>
        <v>0</v>
      </c>
      <c r="N10" s="92">
        <f t="shared" si="9"/>
        <v>0</v>
      </c>
      <c r="P10"/>
      <c r="Q10" s="23" t="str">
        <f t="shared" si="10"/>
        <v/>
      </c>
      <c r="R10" s="23" t="str">
        <f t="shared" si="11"/>
        <v/>
      </c>
      <c r="S10" s="102" t="e">
        <f t="shared" si="3"/>
        <v>#N/A</v>
      </c>
      <c r="U10" s="46">
        <f t="shared" ca="1" si="4"/>
        <v>0</v>
      </c>
    </row>
    <row r="11" spans="1:21" ht="16.5" thickTop="1" thickBot="1" x14ac:dyDescent="0.3">
      <c r="A11" s="96" t="str">
        <f t="shared" si="0"/>
        <v/>
      </c>
      <c r="B11" s="86"/>
      <c r="C11" s="80"/>
      <c r="D11" s="95"/>
      <c r="E11" s="97" t="e">
        <f t="shared" si="1"/>
        <v>#N/A</v>
      </c>
      <c r="F11" s="97" t="e">
        <f t="shared" si="2"/>
        <v>#N/A</v>
      </c>
      <c r="G11" s="97" t="e">
        <f t="shared" si="5"/>
        <v>#N/A</v>
      </c>
      <c r="H11" s="87"/>
      <c r="I11" s="80"/>
      <c r="J11" s="88">
        <f t="shared" si="6"/>
        <v>0</v>
      </c>
      <c r="K11" s="80"/>
      <c r="L11" s="88">
        <f t="shared" si="12"/>
        <v>0</v>
      </c>
      <c r="M11" s="89">
        <f t="shared" si="8"/>
        <v>0</v>
      </c>
      <c r="N11" s="88">
        <f t="shared" si="9"/>
        <v>0</v>
      </c>
      <c r="P11"/>
      <c r="Q11" s="23" t="str">
        <f t="shared" si="10"/>
        <v/>
      </c>
      <c r="R11" s="23" t="str">
        <f t="shared" si="11"/>
        <v/>
      </c>
      <c r="S11" s="102" t="e">
        <f t="shared" si="3"/>
        <v>#N/A</v>
      </c>
      <c r="U11" s="46">
        <f t="shared" ca="1" si="4"/>
        <v>0</v>
      </c>
    </row>
    <row r="12" spans="1:21" ht="16.5" thickTop="1" thickBot="1" x14ac:dyDescent="0.3">
      <c r="A12" s="96" t="str">
        <f t="shared" si="0"/>
        <v/>
      </c>
      <c r="B12" s="90"/>
      <c r="C12" s="81"/>
      <c r="D12" s="99"/>
      <c r="E12" s="97" t="e">
        <f t="shared" si="1"/>
        <v>#N/A</v>
      </c>
      <c r="F12" s="97" t="e">
        <f t="shared" si="2"/>
        <v>#N/A</v>
      </c>
      <c r="G12" s="97" t="e">
        <f t="shared" si="5"/>
        <v>#N/A</v>
      </c>
      <c r="H12" s="91"/>
      <c r="I12" s="81"/>
      <c r="J12" s="92">
        <f t="shared" si="6"/>
        <v>0</v>
      </c>
      <c r="K12" s="81"/>
      <c r="L12" s="92">
        <f t="shared" si="12"/>
        <v>0</v>
      </c>
      <c r="M12" s="93">
        <f t="shared" si="8"/>
        <v>0</v>
      </c>
      <c r="N12" s="92">
        <f t="shared" si="9"/>
        <v>0</v>
      </c>
      <c r="P12"/>
      <c r="Q12" s="23" t="str">
        <f t="shared" si="10"/>
        <v/>
      </c>
      <c r="R12" s="23" t="str">
        <f t="shared" si="11"/>
        <v/>
      </c>
      <c r="S12" s="102" t="e">
        <f t="shared" si="3"/>
        <v>#N/A</v>
      </c>
      <c r="U12" s="46">
        <f t="shared" ca="1" si="4"/>
        <v>0</v>
      </c>
    </row>
    <row r="13" spans="1:21" ht="16.5" thickTop="1" thickBot="1" x14ac:dyDescent="0.3">
      <c r="A13" s="96" t="str">
        <f t="shared" si="0"/>
        <v/>
      </c>
      <c r="B13" s="86"/>
      <c r="C13" s="80"/>
      <c r="D13" s="95"/>
      <c r="E13" s="97" t="e">
        <f t="shared" si="1"/>
        <v>#N/A</v>
      </c>
      <c r="F13" s="97" t="e">
        <f t="shared" si="2"/>
        <v>#N/A</v>
      </c>
      <c r="G13" s="97" t="e">
        <f t="shared" si="5"/>
        <v>#N/A</v>
      </c>
      <c r="H13" s="87"/>
      <c r="I13" s="80"/>
      <c r="J13" s="88">
        <f t="shared" si="6"/>
        <v>0</v>
      </c>
      <c r="K13" s="80"/>
      <c r="L13" s="88">
        <f t="shared" si="12"/>
        <v>0</v>
      </c>
      <c r="M13" s="89">
        <f t="shared" si="8"/>
        <v>0</v>
      </c>
      <c r="N13" s="88">
        <f t="shared" si="9"/>
        <v>0</v>
      </c>
      <c r="P13"/>
      <c r="Q13" s="23" t="str">
        <f t="shared" si="10"/>
        <v/>
      </c>
      <c r="R13" s="23" t="str">
        <f t="shared" si="11"/>
        <v/>
      </c>
      <c r="S13" s="102" t="e">
        <f t="shared" si="3"/>
        <v>#N/A</v>
      </c>
      <c r="U13" s="46">
        <f t="shared" ca="1" si="4"/>
        <v>0</v>
      </c>
    </row>
    <row r="14" spans="1:21" ht="16.5" thickTop="1" thickBot="1" x14ac:dyDescent="0.3">
      <c r="A14" s="96" t="str">
        <f t="shared" si="0"/>
        <v/>
      </c>
      <c r="B14" s="90"/>
      <c r="C14" s="81"/>
      <c r="D14" s="99"/>
      <c r="E14" s="97" t="e">
        <f t="shared" si="1"/>
        <v>#N/A</v>
      </c>
      <c r="F14" s="97" t="e">
        <f t="shared" si="2"/>
        <v>#N/A</v>
      </c>
      <c r="G14" s="97" t="e">
        <f t="shared" si="5"/>
        <v>#N/A</v>
      </c>
      <c r="H14" s="91"/>
      <c r="I14" s="81"/>
      <c r="J14" s="92">
        <f t="shared" si="6"/>
        <v>0</v>
      </c>
      <c r="K14" s="81"/>
      <c r="L14" s="92">
        <f t="shared" si="12"/>
        <v>0</v>
      </c>
      <c r="M14" s="93">
        <f t="shared" si="8"/>
        <v>0</v>
      </c>
      <c r="N14" s="92">
        <f t="shared" si="9"/>
        <v>0</v>
      </c>
      <c r="P14"/>
      <c r="Q14" s="23" t="str">
        <f t="shared" si="10"/>
        <v/>
      </c>
      <c r="R14" s="23" t="str">
        <f t="shared" si="11"/>
        <v/>
      </c>
      <c r="S14" s="102" t="e">
        <f t="shared" si="3"/>
        <v>#N/A</v>
      </c>
      <c r="U14" s="46">
        <f t="shared" ca="1" si="4"/>
        <v>0</v>
      </c>
    </row>
    <row r="15" spans="1:21" ht="16.5" thickTop="1" thickBot="1" x14ac:dyDescent="0.3">
      <c r="A15" s="96" t="str">
        <f t="shared" si="0"/>
        <v/>
      </c>
      <c r="B15" s="86"/>
      <c r="C15" s="80"/>
      <c r="D15" s="95"/>
      <c r="E15" s="97" t="e">
        <f t="shared" si="1"/>
        <v>#N/A</v>
      </c>
      <c r="F15" s="97" t="e">
        <f t="shared" si="2"/>
        <v>#N/A</v>
      </c>
      <c r="G15" s="97" t="e">
        <f t="shared" si="5"/>
        <v>#N/A</v>
      </c>
      <c r="H15" s="87"/>
      <c r="I15" s="80"/>
      <c r="J15" s="88">
        <f t="shared" si="6"/>
        <v>0</v>
      </c>
      <c r="K15" s="80"/>
      <c r="L15" s="88">
        <f t="shared" si="12"/>
        <v>0</v>
      </c>
      <c r="M15" s="89">
        <f t="shared" si="8"/>
        <v>0</v>
      </c>
      <c r="N15" s="88">
        <f t="shared" si="9"/>
        <v>0</v>
      </c>
      <c r="P15"/>
      <c r="Q15" s="23" t="str">
        <f t="shared" si="10"/>
        <v/>
      </c>
      <c r="R15" s="23" t="str">
        <f t="shared" si="11"/>
        <v/>
      </c>
      <c r="S15" s="102" t="e">
        <f t="shared" si="3"/>
        <v>#N/A</v>
      </c>
      <c r="U15" s="46">
        <f t="shared" ca="1" si="4"/>
        <v>0</v>
      </c>
    </row>
    <row r="16" spans="1:21" ht="16.5" thickTop="1" thickBot="1" x14ac:dyDescent="0.3">
      <c r="A16" s="96" t="str">
        <f t="shared" si="0"/>
        <v/>
      </c>
      <c r="B16" s="90"/>
      <c r="C16" s="81"/>
      <c r="D16" s="99"/>
      <c r="E16" s="97" t="e">
        <f t="shared" si="1"/>
        <v>#N/A</v>
      </c>
      <c r="F16" s="97" t="e">
        <f t="shared" si="2"/>
        <v>#N/A</v>
      </c>
      <c r="G16" s="97" t="e">
        <f t="shared" si="5"/>
        <v>#N/A</v>
      </c>
      <c r="H16" s="91"/>
      <c r="I16" s="81"/>
      <c r="J16" s="92">
        <f t="shared" si="6"/>
        <v>0</v>
      </c>
      <c r="K16" s="81"/>
      <c r="L16" s="92">
        <f t="shared" si="12"/>
        <v>0</v>
      </c>
      <c r="M16" s="93">
        <f t="shared" si="8"/>
        <v>0</v>
      </c>
      <c r="N16" s="92">
        <f t="shared" si="9"/>
        <v>0</v>
      </c>
      <c r="P16"/>
      <c r="Q16" s="23" t="str">
        <f t="shared" si="10"/>
        <v/>
      </c>
      <c r="R16" s="23" t="str">
        <f t="shared" si="11"/>
        <v/>
      </c>
      <c r="S16" s="102" t="e">
        <f t="shared" si="3"/>
        <v>#N/A</v>
      </c>
      <c r="U16" s="46">
        <f t="shared" ca="1" si="4"/>
        <v>0</v>
      </c>
    </row>
    <row r="17" spans="1:21" ht="16.5" thickTop="1" thickBot="1" x14ac:dyDescent="0.3">
      <c r="A17" s="96" t="str">
        <f t="shared" si="0"/>
        <v/>
      </c>
      <c r="B17" s="86"/>
      <c r="C17" s="80"/>
      <c r="D17" s="95"/>
      <c r="E17" s="97" t="e">
        <f t="shared" si="1"/>
        <v>#N/A</v>
      </c>
      <c r="F17" s="97" t="e">
        <f t="shared" si="2"/>
        <v>#N/A</v>
      </c>
      <c r="G17" s="97" t="e">
        <f t="shared" si="5"/>
        <v>#N/A</v>
      </c>
      <c r="H17" s="87"/>
      <c r="I17" s="80"/>
      <c r="J17" s="88">
        <f t="shared" si="6"/>
        <v>0</v>
      </c>
      <c r="K17" s="80"/>
      <c r="L17" s="88">
        <f t="shared" si="12"/>
        <v>0</v>
      </c>
      <c r="M17" s="89">
        <f t="shared" si="8"/>
        <v>0</v>
      </c>
      <c r="N17" s="88">
        <f t="shared" si="9"/>
        <v>0</v>
      </c>
      <c r="P17"/>
      <c r="Q17" s="23" t="str">
        <f t="shared" si="10"/>
        <v/>
      </c>
      <c r="R17" s="23" t="str">
        <f t="shared" si="11"/>
        <v/>
      </c>
      <c r="S17" s="102" t="e">
        <f t="shared" si="3"/>
        <v>#N/A</v>
      </c>
      <c r="U17" s="46">
        <f t="shared" ca="1" si="4"/>
        <v>0</v>
      </c>
    </row>
    <row r="18" spans="1:21" ht="16.5" thickTop="1" thickBot="1" x14ac:dyDescent="0.3">
      <c r="A18" s="96" t="str">
        <f t="shared" si="0"/>
        <v/>
      </c>
      <c r="B18" s="90"/>
      <c r="C18" s="81"/>
      <c r="D18" s="99"/>
      <c r="E18" s="97" t="e">
        <f t="shared" si="1"/>
        <v>#N/A</v>
      </c>
      <c r="F18" s="97" t="e">
        <f t="shared" si="2"/>
        <v>#N/A</v>
      </c>
      <c r="G18" s="97" t="e">
        <f t="shared" si="5"/>
        <v>#N/A</v>
      </c>
      <c r="H18" s="91"/>
      <c r="I18" s="81"/>
      <c r="J18" s="92">
        <f t="shared" si="6"/>
        <v>0</v>
      </c>
      <c r="K18" s="81"/>
      <c r="L18" s="92">
        <f t="shared" si="12"/>
        <v>0</v>
      </c>
      <c r="M18" s="93">
        <f t="shared" si="8"/>
        <v>0</v>
      </c>
      <c r="N18" s="92">
        <f t="shared" si="9"/>
        <v>0</v>
      </c>
      <c r="P18"/>
      <c r="Q18" s="23" t="str">
        <f t="shared" si="10"/>
        <v/>
      </c>
      <c r="R18" s="23" t="str">
        <f t="shared" si="11"/>
        <v/>
      </c>
      <c r="S18" s="102" t="e">
        <f t="shared" si="3"/>
        <v>#N/A</v>
      </c>
      <c r="U18" s="46">
        <f t="shared" ca="1" si="4"/>
        <v>0</v>
      </c>
    </row>
    <row r="19" spans="1:21" ht="16.5" thickTop="1" thickBot="1" x14ac:dyDescent="0.3">
      <c r="A19" s="96" t="str">
        <f t="shared" si="0"/>
        <v/>
      </c>
      <c r="B19" s="86"/>
      <c r="C19" s="80"/>
      <c r="D19" s="95"/>
      <c r="E19" s="97" t="e">
        <f t="shared" si="1"/>
        <v>#N/A</v>
      </c>
      <c r="F19" s="97" t="e">
        <f t="shared" si="2"/>
        <v>#N/A</v>
      </c>
      <c r="G19" s="97" t="e">
        <f t="shared" si="5"/>
        <v>#N/A</v>
      </c>
      <c r="H19" s="87"/>
      <c r="I19" s="80"/>
      <c r="J19" s="88">
        <f t="shared" si="6"/>
        <v>0</v>
      </c>
      <c r="K19" s="80"/>
      <c r="L19" s="88">
        <f t="shared" si="12"/>
        <v>0</v>
      </c>
      <c r="M19" s="89">
        <f t="shared" si="8"/>
        <v>0</v>
      </c>
      <c r="N19" s="88">
        <f t="shared" si="9"/>
        <v>0</v>
      </c>
      <c r="P19"/>
      <c r="Q19" s="23" t="str">
        <f t="shared" si="10"/>
        <v/>
      </c>
      <c r="R19" s="23" t="str">
        <f t="shared" si="11"/>
        <v/>
      </c>
      <c r="S19" s="102" t="e">
        <f t="shared" si="3"/>
        <v>#N/A</v>
      </c>
      <c r="U19" s="46">
        <f t="shared" ca="1" si="4"/>
        <v>0</v>
      </c>
    </row>
    <row r="20" spans="1:21" ht="16.5" thickTop="1" thickBot="1" x14ac:dyDescent="0.3">
      <c r="A20" s="96" t="str">
        <f t="shared" si="0"/>
        <v/>
      </c>
      <c r="B20" s="90"/>
      <c r="C20" s="81"/>
      <c r="D20" s="99"/>
      <c r="E20" s="97" t="e">
        <f t="shared" si="1"/>
        <v>#N/A</v>
      </c>
      <c r="F20" s="97" t="e">
        <f t="shared" si="2"/>
        <v>#N/A</v>
      </c>
      <c r="G20" s="97" t="e">
        <f t="shared" si="5"/>
        <v>#N/A</v>
      </c>
      <c r="H20" s="91"/>
      <c r="I20" s="81"/>
      <c r="J20" s="92">
        <f t="shared" si="6"/>
        <v>0</v>
      </c>
      <c r="K20" s="81"/>
      <c r="L20" s="92">
        <f t="shared" si="12"/>
        <v>0</v>
      </c>
      <c r="M20" s="93">
        <f t="shared" si="8"/>
        <v>0</v>
      </c>
      <c r="N20" s="92">
        <f t="shared" si="9"/>
        <v>0</v>
      </c>
      <c r="P20"/>
      <c r="Q20" s="23" t="str">
        <f t="shared" si="10"/>
        <v/>
      </c>
      <c r="R20" s="23" t="str">
        <f t="shared" si="11"/>
        <v/>
      </c>
      <c r="S20" s="102" t="e">
        <f t="shared" si="3"/>
        <v>#N/A</v>
      </c>
      <c r="U20" s="46">
        <f t="shared" ca="1" si="4"/>
        <v>0</v>
      </c>
    </row>
    <row r="21" spans="1:21" ht="16.5" thickTop="1" thickBot="1" x14ac:dyDescent="0.3">
      <c r="A21" s="96" t="str">
        <f t="shared" si="0"/>
        <v/>
      </c>
      <c r="B21" s="86"/>
      <c r="C21" s="80"/>
      <c r="D21" s="95"/>
      <c r="E21" s="97" t="e">
        <f t="shared" si="1"/>
        <v>#N/A</v>
      </c>
      <c r="F21" s="97" t="e">
        <f t="shared" si="2"/>
        <v>#N/A</v>
      </c>
      <c r="G21" s="97" t="e">
        <f t="shared" si="5"/>
        <v>#N/A</v>
      </c>
      <c r="H21" s="87"/>
      <c r="I21" s="80"/>
      <c r="J21" s="88">
        <f t="shared" si="6"/>
        <v>0</v>
      </c>
      <c r="K21" s="80"/>
      <c r="L21" s="88">
        <f t="shared" si="12"/>
        <v>0</v>
      </c>
      <c r="M21" s="89">
        <f t="shared" si="8"/>
        <v>0</v>
      </c>
      <c r="N21" s="88">
        <f t="shared" si="9"/>
        <v>0</v>
      </c>
      <c r="P21"/>
      <c r="Q21" s="23" t="str">
        <f t="shared" si="10"/>
        <v/>
      </c>
      <c r="R21" s="23" t="str">
        <f t="shared" si="11"/>
        <v/>
      </c>
      <c r="S21" s="102" t="e">
        <f t="shared" si="3"/>
        <v>#N/A</v>
      </c>
      <c r="U21" s="46">
        <f t="shared" ca="1" si="4"/>
        <v>0</v>
      </c>
    </row>
    <row r="22" spans="1:21" ht="16.5" thickTop="1" thickBot="1" x14ac:dyDescent="0.3">
      <c r="A22" s="96" t="str">
        <f t="shared" si="0"/>
        <v/>
      </c>
      <c r="B22" s="90"/>
      <c r="C22" s="81"/>
      <c r="D22" s="99"/>
      <c r="E22" s="97" t="e">
        <f t="shared" si="1"/>
        <v>#N/A</v>
      </c>
      <c r="F22" s="97" t="e">
        <f t="shared" si="2"/>
        <v>#N/A</v>
      </c>
      <c r="G22" s="97" t="e">
        <f t="shared" si="5"/>
        <v>#N/A</v>
      </c>
      <c r="H22" s="91"/>
      <c r="I22" s="81"/>
      <c r="J22" s="92">
        <f t="shared" si="6"/>
        <v>0</v>
      </c>
      <c r="K22" s="81"/>
      <c r="L22" s="92">
        <f t="shared" si="12"/>
        <v>0</v>
      </c>
      <c r="M22" s="93">
        <f t="shared" si="8"/>
        <v>0</v>
      </c>
      <c r="N22" s="92">
        <f t="shared" si="9"/>
        <v>0</v>
      </c>
      <c r="P22"/>
      <c r="Q22" s="23" t="str">
        <f t="shared" si="10"/>
        <v/>
      </c>
      <c r="R22" s="23" t="str">
        <f t="shared" si="11"/>
        <v/>
      </c>
      <c r="S22" s="102" t="e">
        <f t="shared" si="3"/>
        <v>#N/A</v>
      </c>
      <c r="U22" s="46">
        <f t="shared" ca="1" si="4"/>
        <v>0</v>
      </c>
    </row>
    <row r="23" spans="1:21" ht="16.5" thickTop="1" thickBot="1" x14ac:dyDescent="0.3">
      <c r="A23" s="96" t="str">
        <f t="shared" si="0"/>
        <v/>
      </c>
      <c r="B23" s="86"/>
      <c r="C23" s="80"/>
      <c r="D23" s="95"/>
      <c r="E23" s="97" t="e">
        <f t="shared" si="1"/>
        <v>#N/A</v>
      </c>
      <c r="F23" s="97" t="e">
        <f t="shared" si="2"/>
        <v>#N/A</v>
      </c>
      <c r="G23" s="97" t="e">
        <f t="shared" si="5"/>
        <v>#N/A</v>
      </c>
      <c r="H23" s="87"/>
      <c r="I23" s="80"/>
      <c r="J23" s="88">
        <f t="shared" si="6"/>
        <v>0</v>
      </c>
      <c r="K23" s="80"/>
      <c r="L23" s="88">
        <f t="shared" si="12"/>
        <v>0</v>
      </c>
      <c r="M23" s="89">
        <f t="shared" si="8"/>
        <v>0</v>
      </c>
      <c r="N23" s="88">
        <f t="shared" si="9"/>
        <v>0</v>
      </c>
      <c r="P23"/>
      <c r="Q23" s="23" t="str">
        <f t="shared" si="10"/>
        <v/>
      </c>
      <c r="R23" s="23" t="str">
        <f t="shared" si="11"/>
        <v/>
      </c>
      <c r="S23" s="102" t="e">
        <f t="shared" si="3"/>
        <v>#N/A</v>
      </c>
      <c r="U23" s="46">
        <f t="shared" ca="1" si="4"/>
        <v>0</v>
      </c>
    </row>
    <row r="24" spans="1:21" ht="16.5" thickTop="1" thickBot="1" x14ac:dyDescent="0.3">
      <c r="A24" s="96" t="str">
        <f t="shared" si="0"/>
        <v/>
      </c>
      <c r="B24" s="90"/>
      <c r="C24" s="81"/>
      <c r="D24" s="99"/>
      <c r="E24" s="97" t="e">
        <f t="shared" si="1"/>
        <v>#N/A</v>
      </c>
      <c r="F24" s="97" t="e">
        <f t="shared" si="2"/>
        <v>#N/A</v>
      </c>
      <c r="G24" s="97" t="e">
        <f t="shared" si="5"/>
        <v>#N/A</v>
      </c>
      <c r="H24" s="91"/>
      <c r="I24" s="81"/>
      <c r="J24" s="92">
        <f t="shared" si="6"/>
        <v>0</v>
      </c>
      <c r="K24" s="81"/>
      <c r="L24" s="92">
        <f t="shared" si="12"/>
        <v>0</v>
      </c>
      <c r="M24" s="93">
        <f t="shared" si="8"/>
        <v>0</v>
      </c>
      <c r="N24" s="92">
        <f t="shared" si="9"/>
        <v>0</v>
      </c>
      <c r="P24"/>
      <c r="Q24" s="23" t="str">
        <f t="shared" si="10"/>
        <v/>
      </c>
      <c r="R24" s="23" t="str">
        <f t="shared" si="11"/>
        <v/>
      </c>
      <c r="S24" s="102" t="e">
        <f t="shared" si="3"/>
        <v>#N/A</v>
      </c>
      <c r="U24" s="46">
        <f t="shared" ca="1" si="4"/>
        <v>0</v>
      </c>
    </row>
    <row r="25" spans="1:21" ht="16.5" thickTop="1" thickBot="1" x14ac:dyDescent="0.3">
      <c r="A25" s="96" t="str">
        <f t="shared" si="0"/>
        <v/>
      </c>
      <c r="B25" s="86"/>
      <c r="C25" s="80"/>
      <c r="D25" s="95"/>
      <c r="E25" s="97" t="e">
        <f t="shared" si="1"/>
        <v>#N/A</v>
      </c>
      <c r="F25" s="97" t="e">
        <f t="shared" si="2"/>
        <v>#N/A</v>
      </c>
      <c r="G25" s="97" t="e">
        <f t="shared" si="5"/>
        <v>#N/A</v>
      </c>
      <c r="H25" s="87"/>
      <c r="I25" s="80"/>
      <c r="J25" s="88">
        <f t="shared" si="6"/>
        <v>0</v>
      </c>
      <c r="K25" s="80"/>
      <c r="L25" s="88">
        <f t="shared" si="12"/>
        <v>0</v>
      </c>
      <c r="M25" s="89">
        <f t="shared" si="8"/>
        <v>0</v>
      </c>
      <c r="N25" s="88">
        <f t="shared" si="9"/>
        <v>0</v>
      </c>
      <c r="P25"/>
      <c r="Q25" s="23" t="str">
        <f t="shared" si="10"/>
        <v/>
      </c>
      <c r="R25" s="23" t="str">
        <f t="shared" si="11"/>
        <v/>
      </c>
      <c r="S25" s="102" t="e">
        <f t="shared" si="3"/>
        <v>#N/A</v>
      </c>
      <c r="U25" s="46">
        <f t="shared" ca="1" si="4"/>
        <v>0</v>
      </c>
    </row>
    <row r="26" spans="1:21" ht="16.5" thickTop="1" thickBot="1" x14ac:dyDescent="0.3">
      <c r="A26" s="96" t="str">
        <f t="shared" si="0"/>
        <v/>
      </c>
      <c r="B26" s="90"/>
      <c r="C26" s="81"/>
      <c r="D26" s="99"/>
      <c r="E26" s="97" t="e">
        <f t="shared" si="1"/>
        <v>#N/A</v>
      </c>
      <c r="F26" s="97" t="e">
        <f t="shared" si="2"/>
        <v>#N/A</v>
      </c>
      <c r="G26" s="97" t="e">
        <f t="shared" si="5"/>
        <v>#N/A</v>
      </c>
      <c r="H26" s="91"/>
      <c r="I26" s="81"/>
      <c r="J26" s="92">
        <f t="shared" si="6"/>
        <v>0</v>
      </c>
      <c r="K26" s="81"/>
      <c r="L26" s="92">
        <f t="shared" si="12"/>
        <v>0</v>
      </c>
      <c r="M26" s="93">
        <f t="shared" si="8"/>
        <v>0</v>
      </c>
      <c r="N26" s="92">
        <f t="shared" si="9"/>
        <v>0</v>
      </c>
      <c r="P26"/>
      <c r="Q26" s="23" t="str">
        <f t="shared" si="10"/>
        <v/>
      </c>
      <c r="R26" s="23" t="str">
        <f t="shared" si="11"/>
        <v/>
      </c>
      <c r="S26" s="102" t="e">
        <f t="shared" si="3"/>
        <v>#N/A</v>
      </c>
      <c r="U26" s="46">
        <f t="shared" ca="1" si="4"/>
        <v>0</v>
      </c>
    </row>
    <row r="27" spans="1:21" ht="16.5" thickTop="1" thickBot="1" x14ac:dyDescent="0.3">
      <c r="A27" s="96" t="str">
        <f t="shared" si="0"/>
        <v/>
      </c>
      <c r="B27" s="86"/>
      <c r="C27" s="80"/>
      <c r="D27" s="95"/>
      <c r="E27" s="97" t="e">
        <f t="shared" si="1"/>
        <v>#N/A</v>
      </c>
      <c r="F27" s="97" t="e">
        <f t="shared" si="2"/>
        <v>#N/A</v>
      </c>
      <c r="G27" s="97" t="e">
        <f t="shared" si="5"/>
        <v>#N/A</v>
      </c>
      <c r="H27" s="87"/>
      <c r="I27" s="80"/>
      <c r="J27" s="88">
        <f t="shared" si="6"/>
        <v>0</v>
      </c>
      <c r="K27" s="80"/>
      <c r="L27" s="88">
        <f t="shared" si="12"/>
        <v>0</v>
      </c>
      <c r="M27" s="89">
        <f t="shared" si="8"/>
        <v>0</v>
      </c>
      <c r="N27" s="88">
        <f t="shared" si="9"/>
        <v>0</v>
      </c>
      <c r="P27"/>
      <c r="Q27" s="23" t="str">
        <f t="shared" si="10"/>
        <v/>
      </c>
      <c r="R27" s="23" t="str">
        <f t="shared" si="11"/>
        <v/>
      </c>
      <c r="S27" s="102" t="e">
        <f t="shared" si="3"/>
        <v>#N/A</v>
      </c>
      <c r="U27" s="46">
        <f t="shared" ca="1" si="4"/>
        <v>0</v>
      </c>
    </row>
    <row r="28" spans="1:21" ht="16.5" thickTop="1" thickBot="1" x14ac:dyDescent="0.3">
      <c r="A28" s="96" t="str">
        <f t="shared" si="0"/>
        <v/>
      </c>
      <c r="B28" s="90"/>
      <c r="C28" s="81"/>
      <c r="D28" s="99"/>
      <c r="E28" s="97" t="e">
        <f t="shared" si="1"/>
        <v>#N/A</v>
      </c>
      <c r="F28" s="97" t="e">
        <f t="shared" si="2"/>
        <v>#N/A</v>
      </c>
      <c r="G28" s="97" t="e">
        <f t="shared" si="5"/>
        <v>#N/A</v>
      </c>
      <c r="H28" s="91"/>
      <c r="I28" s="81"/>
      <c r="J28" s="92">
        <f t="shared" si="6"/>
        <v>0</v>
      </c>
      <c r="K28" s="81"/>
      <c r="L28" s="92">
        <f t="shared" si="12"/>
        <v>0</v>
      </c>
      <c r="M28" s="93">
        <f t="shared" si="8"/>
        <v>0</v>
      </c>
      <c r="N28" s="92">
        <f t="shared" si="9"/>
        <v>0</v>
      </c>
      <c r="P28"/>
      <c r="Q28" s="23" t="str">
        <f t="shared" si="10"/>
        <v/>
      </c>
      <c r="R28" s="23" t="str">
        <f t="shared" si="11"/>
        <v/>
      </c>
      <c r="S28" s="102" t="e">
        <f t="shared" si="3"/>
        <v>#N/A</v>
      </c>
      <c r="U28" s="46">
        <f t="shared" ca="1" si="4"/>
        <v>0</v>
      </c>
    </row>
    <row r="29" spans="1:21" ht="16.5" thickTop="1" thickBot="1" x14ac:dyDescent="0.3">
      <c r="A29" s="96" t="str">
        <f t="shared" si="0"/>
        <v/>
      </c>
      <c r="B29" s="86"/>
      <c r="C29" s="80"/>
      <c r="D29" s="95"/>
      <c r="E29" s="97" t="e">
        <f t="shared" si="1"/>
        <v>#N/A</v>
      </c>
      <c r="F29" s="97" t="e">
        <f t="shared" si="2"/>
        <v>#N/A</v>
      </c>
      <c r="G29" s="97" t="e">
        <f t="shared" si="5"/>
        <v>#N/A</v>
      </c>
      <c r="H29" s="87"/>
      <c r="I29" s="80"/>
      <c r="J29" s="88">
        <f t="shared" si="6"/>
        <v>0</v>
      </c>
      <c r="K29" s="80"/>
      <c r="L29" s="88">
        <f t="shared" si="12"/>
        <v>0</v>
      </c>
      <c r="M29" s="89">
        <f t="shared" si="8"/>
        <v>0</v>
      </c>
      <c r="N29" s="88">
        <f t="shared" si="9"/>
        <v>0</v>
      </c>
      <c r="P29"/>
      <c r="Q29" s="23" t="str">
        <f t="shared" si="10"/>
        <v/>
      </c>
      <c r="R29" s="23" t="str">
        <f t="shared" si="11"/>
        <v/>
      </c>
      <c r="S29" s="102" t="e">
        <f t="shared" si="3"/>
        <v>#N/A</v>
      </c>
      <c r="U29" s="46">
        <f t="shared" ca="1" si="4"/>
        <v>0</v>
      </c>
    </row>
    <row r="30" spans="1:21" ht="16.5" thickTop="1" thickBot="1" x14ac:dyDescent="0.3">
      <c r="A30" s="96" t="str">
        <f t="shared" si="0"/>
        <v/>
      </c>
      <c r="B30" s="90"/>
      <c r="C30" s="81"/>
      <c r="D30" s="99"/>
      <c r="E30" s="97" t="e">
        <f t="shared" si="1"/>
        <v>#N/A</v>
      </c>
      <c r="F30" s="97" t="e">
        <f t="shared" si="2"/>
        <v>#N/A</v>
      </c>
      <c r="G30" s="97" t="e">
        <f t="shared" si="5"/>
        <v>#N/A</v>
      </c>
      <c r="H30" s="91"/>
      <c r="I30" s="81"/>
      <c r="J30" s="92">
        <f t="shared" si="6"/>
        <v>0</v>
      </c>
      <c r="K30" s="81"/>
      <c r="L30" s="92">
        <f t="shared" si="12"/>
        <v>0</v>
      </c>
      <c r="M30" s="93">
        <f t="shared" si="8"/>
        <v>0</v>
      </c>
      <c r="N30" s="92">
        <f t="shared" si="9"/>
        <v>0</v>
      </c>
      <c r="P30"/>
      <c r="Q30" s="23" t="str">
        <f t="shared" si="10"/>
        <v/>
      </c>
      <c r="R30" s="23" t="str">
        <f t="shared" si="11"/>
        <v/>
      </c>
      <c r="S30" s="102" t="e">
        <f t="shared" si="3"/>
        <v>#N/A</v>
      </c>
      <c r="U30" s="46">
        <f t="shared" ca="1" si="4"/>
        <v>0</v>
      </c>
    </row>
    <row r="31" spans="1:21" ht="16.5" thickTop="1" thickBot="1" x14ac:dyDescent="0.3">
      <c r="A31" s="96" t="str">
        <f t="shared" si="0"/>
        <v/>
      </c>
      <c r="B31" s="86"/>
      <c r="C31" s="80"/>
      <c r="D31" s="95"/>
      <c r="E31" s="97" t="e">
        <f t="shared" si="1"/>
        <v>#N/A</v>
      </c>
      <c r="F31" s="97" t="e">
        <f t="shared" si="2"/>
        <v>#N/A</v>
      </c>
      <c r="G31" s="97" t="e">
        <f t="shared" si="5"/>
        <v>#N/A</v>
      </c>
      <c r="H31" s="87"/>
      <c r="I31" s="80"/>
      <c r="J31" s="88">
        <f t="shared" si="6"/>
        <v>0</v>
      </c>
      <c r="K31" s="80"/>
      <c r="L31" s="88">
        <f t="shared" si="12"/>
        <v>0</v>
      </c>
      <c r="M31" s="89">
        <f t="shared" si="8"/>
        <v>0</v>
      </c>
      <c r="N31" s="88">
        <f t="shared" si="9"/>
        <v>0</v>
      </c>
      <c r="P31"/>
      <c r="Q31" s="23" t="str">
        <f t="shared" si="10"/>
        <v/>
      </c>
      <c r="R31" s="23" t="str">
        <f t="shared" si="11"/>
        <v/>
      </c>
      <c r="S31" s="102" t="e">
        <f t="shared" si="3"/>
        <v>#N/A</v>
      </c>
      <c r="U31" s="46">
        <f t="shared" ca="1" si="4"/>
        <v>0</v>
      </c>
    </row>
    <row r="32" spans="1:21" ht="16.5" thickTop="1" thickBot="1" x14ac:dyDescent="0.3">
      <c r="A32" s="96" t="str">
        <f t="shared" si="0"/>
        <v/>
      </c>
      <c r="B32" s="90"/>
      <c r="C32" s="81"/>
      <c r="D32" s="99"/>
      <c r="E32" s="97" t="e">
        <f t="shared" si="1"/>
        <v>#N/A</v>
      </c>
      <c r="F32" s="97" t="e">
        <f t="shared" si="2"/>
        <v>#N/A</v>
      </c>
      <c r="G32" s="97" t="e">
        <f t="shared" si="5"/>
        <v>#N/A</v>
      </c>
      <c r="H32" s="91"/>
      <c r="I32" s="81"/>
      <c r="J32" s="92">
        <f t="shared" si="6"/>
        <v>0</v>
      </c>
      <c r="K32" s="81"/>
      <c r="L32" s="92">
        <f t="shared" si="12"/>
        <v>0</v>
      </c>
      <c r="M32" s="93">
        <f t="shared" si="8"/>
        <v>0</v>
      </c>
      <c r="N32" s="92">
        <f t="shared" si="9"/>
        <v>0</v>
      </c>
      <c r="P32"/>
      <c r="Q32" s="23" t="str">
        <f t="shared" si="10"/>
        <v/>
      </c>
      <c r="R32" s="23" t="str">
        <f t="shared" si="11"/>
        <v/>
      </c>
      <c r="S32" s="102" t="e">
        <f t="shared" si="3"/>
        <v>#N/A</v>
      </c>
      <c r="U32" s="46">
        <f t="shared" ca="1" si="4"/>
        <v>0</v>
      </c>
    </row>
    <row r="33" spans="1:21" ht="16.5" thickTop="1" thickBot="1" x14ac:dyDescent="0.3">
      <c r="A33" s="96" t="str">
        <f t="shared" si="0"/>
        <v/>
      </c>
      <c r="B33" s="86"/>
      <c r="C33" s="80"/>
      <c r="D33" s="95"/>
      <c r="E33" s="97" t="e">
        <f t="shared" si="1"/>
        <v>#N/A</v>
      </c>
      <c r="F33" s="97" t="e">
        <f t="shared" si="2"/>
        <v>#N/A</v>
      </c>
      <c r="G33" s="97" t="e">
        <f t="shared" si="5"/>
        <v>#N/A</v>
      </c>
      <c r="H33" s="87"/>
      <c r="I33" s="80"/>
      <c r="J33" s="88">
        <f t="shared" si="6"/>
        <v>0</v>
      </c>
      <c r="K33" s="80"/>
      <c r="L33" s="88">
        <f t="shared" si="12"/>
        <v>0</v>
      </c>
      <c r="M33" s="89">
        <f t="shared" si="8"/>
        <v>0</v>
      </c>
      <c r="N33" s="88">
        <f t="shared" si="9"/>
        <v>0</v>
      </c>
      <c r="P33"/>
      <c r="Q33" s="23" t="str">
        <f t="shared" si="10"/>
        <v/>
      </c>
      <c r="R33" s="23" t="str">
        <f t="shared" si="11"/>
        <v/>
      </c>
      <c r="S33" s="102" t="e">
        <f t="shared" si="3"/>
        <v>#N/A</v>
      </c>
      <c r="U33" s="46">
        <f t="shared" ca="1" si="4"/>
        <v>0</v>
      </c>
    </row>
    <row r="34" spans="1:21" ht="16.5" thickTop="1" thickBot="1" x14ac:dyDescent="0.3">
      <c r="A34" s="96" t="str">
        <f t="shared" si="0"/>
        <v/>
      </c>
      <c r="B34" s="90"/>
      <c r="C34" s="81"/>
      <c r="D34" s="99"/>
      <c r="E34" s="97" t="e">
        <f t="shared" si="1"/>
        <v>#N/A</v>
      </c>
      <c r="F34" s="97" t="e">
        <f t="shared" si="2"/>
        <v>#N/A</v>
      </c>
      <c r="G34" s="97" t="e">
        <f t="shared" si="5"/>
        <v>#N/A</v>
      </c>
      <c r="H34" s="91"/>
      <c r="I34" s="81"/>
      <c r="J34" s="92">
        <f t="shared" si="6"/>
        <v>0</v>
      </c>
      <c r="K34" s="81"/>
      <c r="L34" s="92">
        <f t="shared" si="12"/>
        <v>0</v>
      </c>
      <c r="M34" s="93">
        <f t="shared" si="8"/>
        <v>0</v>
      </c>
      <c r="N34" s="92">
        <f t="shared" si="9"/>
        <v>0</v>
      </c>
      <c r="P34"/>
      <c r="Q34" s="23" t="str">
        <f t="shared" si="10"/>
        <v/>
      </c>
      <c r="R34" s="23" t="str">
        <f t="shared" si="11"/>
        <v/>
      </c>
      <c r="S34" s="102" t="e">
        <f t="shared" si="3"/>
        <v>#N/A</v>
      </c>
      <c r="U34" s="46">
        <f t="shared" ca="1" si="4"/>
        <v>0</v>
      </c>
    </row>
    <row r="35" spans="1:21" ht="16.5" thickTop="1" thickBot="1" x14ac:dyDescent="0.3">
      <c r="A35" s="96" t="str">
        <f t="shared" si="0"/>
        <v/>
      </c>
      <c r="B35" s="86"/>
      <c r="C35" s="80"/>
      <c r="D35" s="95"/>
      <c r="E35" s="97" t="e">
        <f t="shared" si="1"/>
        <v>#N/A</v>
      </c>
      <c r="F35" s="97" t="e">
        <f t="shared" si="2"/>
        <v>#N/A</v>
      </c>
      <c r="G35" s="97" t="e">
        <f t="shared" si="5"/>
        <v>#N/A</v>
      </c>
      <c r="H35" s="87"/>
      <c r="I35" s="80"/>
      <c r="J35" s="88">
        <f t="shared" si="6"/>
        <v>0</v>
      </c>
      <c r="K35" s="80"/>
      <c r="L35" s="88">
        <f t="shared" si="12"/>
        <v>0</v>
      </c>
      <c r="M35" s="89">
        <f t="shared" si="8"/>
        <v>0</v>
      </c>
      <c r="N35" s="88">
        <f t="shared" si="9"/>
        <v>0</v>
      </c>
      <c r="P35"/>
      <c r="Q35" s="23" t="str">
        <f t="shared" si="10"/>
        <v/>
      </c>
      <c r="R35" s="23" t="str">
        <f t="shared" si="11"/>
        <v/>
      </c>
      <c r="S35" s="102" t="e">
        <f t="shared" si="3"/>
        <v>#N/A</v>
      </c>
      <c r="U35" s="46">
        <f t="shared" ca="1" si="4"/>
        <v>0</v>
      </c>
    </row>
    <row r="36" spans="1:21" ht="16.5" thickTop="1" thickBot="1" x14ac:dyDescent="0.3">
      <c r="A36" s="96" t="str">
        <f t="shared" si="0"/>
        <v/>
      </c>
      <c r="B36" s="90"/>
      <c r="C36" s="81"/>
      <c r="D36" s="99"/>
      <c r="E36" s="97" t="e">
        <f t="shared" si="1"/>
        <v>#N/A</v>
      </c>
      <c r="F36" s="97" t="e">
        <f t="shared" si="2"/>
        <v>#N/A</v>
      </c>
      <c r="G36" s="97" t="e">
        <f t="shared" si="5"/>
        <v>#N/A</v>
      </c>
      <c r="H36" s="91"/>
      <c r="I36" s="81"/>
      <c r="J36" s="92">
        <f t="shared" si="6"/>
        <v>0</v>
      </c>
      <c r="K36" s="81"/>
      <c r="L36" s="92">
        <f t="shared" si="12"/>
        <v>0</v>
      </c>
      <c r="M36" s="93">
        <f t="shared" si="8"/>
        <v>0</v>
      </c>
      <c r="N36" s="92">
        <f t="shared" si="9"/>
        <v>0</v>
      </c>
      <c r="P36"/>
      <c r="Q36" s="23" t="str">
        <f t="shared" si="10"/>
        <v/>
      </c>
      <c r="R36" s="23" t="str">
        <f t="shared" si="11"/>
        <v/>
      </c>
      <c r="S36" s="102" t="e">
        <f t="shared" si="3"/>
        <v>#N/A</v>
      </c>
      <c r="U36" s="46">
        <f t="shared" ca="1" si="4"/>
        <v>0</v>
      </c>
    </row>
    <row r="37" spans="1:21" ht="16.5" thickTop="1" thickBot="1" x14ac:dyDescent="0.3">
      <c r="A37" s="96" t="str">
        <f t="shared" si="0"/>
        <v/>
      </c>
      <c r="B37" s="86"/>
      <c r="C37" s="80"/>
      <c r="D37" s="95"/>
      <c r="E37" s="97" t="e">
        <f t="shared" si="1"/>
        <v>#N/A</v>
      </c>
      <c r="F37" s="97" t="e">
        <f t="shared" si="2"/>
        <v>#N/A</v>
      </c>
      <c r="G37" s="97" t="e">
        <f t="shared" si="5"/>
        <v>#N/A</v>
      </c>
      <c r="H37" s="87"/>
      <c r="I37" s="80"/>
      <c r="J37" s="88">
        <f t="shared" si="6"/>
        <v>0</v>
      </c>
      <c r="K37" s="80"/>
      <c r="L37" s="88">
        <f t="shared" si="12"/>
        <v>0</v>
      </c>
      <c r="M37" s="89">
        <f t="shared" si="8"/>
        <v>0</v>
      </c>
      <c r="N37" s="88">
        <f t="shared" si="9"/>
        <v>0</v>
      </c>
      <c r="P37"/>
      <c r="Q37" s="23" t="str">
        <f t="shared" si="10"/>
        <v/>
      </c>
      <c r="R37" s="23" t="str">
        <f t="shared" si="11"/>
        <v/>
      </c>
      <c r="S37" s="102" t="e">
        <f t="shared" si="3"/>
        <v>#N/A</v>
      </c>
      <c r="U37" s="46">
        <f t="shared" ca="1" si="4"/>
        <v>0</v>
      </c>
    </row>
    <row r="38" spans="1:21" ht="16.5" thickTop="1" thickBot="1" x14ac:dyDescent="0.3">
      <c r="A38" s="96" t="str">
        <f t="shared" si="0"/>
        <v/>
      </c>
      <c r="B38" s="90"/>
      <c r="C38" s="81"/>
      <c r="D38" s="99"/>
      <c r="E38" s="97" t="e">
        <f t="shared" si="1"/>
        <v>#N/A</v>
      </c>
      <c r="F38" s="97" t="e">
        <f t="shared" si="2"/>
        <v>#N/A</v>
      </c>
      <c r="G38" s="97" t="e">
        <f t="shared" si="5"/>
        <v>#N/A</v>
      </c>
      <c r="H38" s="91"/>
      <c r="I38" s="81"/>
      <c r="J38" s="92">
        <f t="shared" si="6"/>
        <v>0</v>
      </c>
      <c r="K38" s="81"/>
      <c r="L38" s="92">
        <f t="shared" si="12"/>
        <v>0</v>
      </c>
      <c r="M38" s="93">
        <f t="shared" si="8"/>
        <v>0</v>
      </c>
      <c r="N38" s="92">
        <f t="shared" si="9"/>
        <v>0</v>
      </c>
      <c r="P38"/>
      <c r="Q38" s="23" t="str">
        <f t="shared" si="10"/>
        <v/>
      </c>
      <c r="R38" s="23" t="str">
        <f t="shared" si="11"/>
        <v/>
      </c>
      <c r="S38" s="102" t="e">
        <f t="shared" ref="S38:S69" si="13">VLOOKUP(P38,FANDODESC,7,FALSE)</f>
        <v>#N/A</v>
      </c>
      <c r="U38" s="46">
        <f t="shared" ref="U38:U69" ca="1" si="14">SUMIF(FANDO,P38,$N$6:$N$101)</f>
        <v>0</v>
      </c>
    </row>
    <row r="39" spans="1:21" ht="16.5" thickTop="1" thickBot="1" x14ac:dyDescent="0.3">
      <c r="A39" s="96" t="str">
        <f t="shared" si="0"/>
        <v/>
      </c>
      <c r="B39" s="86"/>
      <c r="C39" s="80"/>
      <c r="D39" s="95"/>
      <c r="E39" s="97" t="e">
        <f t="shared" si="1"/>
        <v>#N/A</v>
      </c>
      <c r="F39" s="97" t="e">
        <f t="shared" si="2"/>
        <v>#N/A</v>
      </c>
      <c r="G39" s="97" t="e">
        <f t="shared" si="5"/>
        <v>#N/A</v>
      </c>
      <c r="H39" s="87"/>
      <c r="I39" s="80"/>
      <c r="J39" s="88">
        <f t="shared" si="6"/>
        <v>0</v>
      </c>
      <c r="K39" s="80"/>
      <c r="L39" s="88">
        <f t="shared" si="12"/>
        <v>0</v>
      </c>
      <c r="M39" s="89">
        <f t="shared" si="8"/>
        <v>0</v>
      </c>
      <c r="N39" s="88">
        <f t="shared" si="9"/>
        <v>0</v>
      </c>
      <c r="P39"/>
      <c r="Q39" s="23" t="str">
        <f t="shared" si="10"/>
        <v/>
      </c>
      <c r="R39" s="23" t="str">
        <f t="shared" si="11"/>
        <v/>
      </c>
      <c r="S39" s="102" t="e">
        <f t="shared" si="13"/>
        <v>#N/A</v>
      </c>
      <c r="U39" s="46">
        <f t="shared" ca="1" si="14"/>
        <v>0</v>
      </c>
    </row>
    <row r="40" spans="1:21" ht="16.5" thickTop="1" thickBot="1" x14ac:dyDescent="0.3">
      <c r="A40" s="96" t="str">
        <f t="shared" si="0"/>
        <v/>
      </c>
      <c r="B40" s="90"/>
      <c r="C40" s="81"/>
      <c r="D40" s="99"/>
      <c r="E40" s="97" t="e">
        <f t="shared" si="1"/>
        <v>#N/A</v>
      </c>
      <c r="F40" s="97" t="e">
        <f t="shared" si="2"/>
        <v>#N/A</v>
      </c>
      <c r="G40" s="97" t="e">
        <f t="shared" si="5"/>
        <v>#N/A</v>
      </c>
      <c r="H40" s="91"/>
      <c r="I40" s="81"/>
      <c r="J40" s="92">
        <f t="shared" si="6"/>
        <v>0</v>
      </c>
      <c r="K40" s="81"/>
      <c r="L40" s="92">
        <f t="shared" si="12"/>
        <v>0</v>
      </c>
      <c r="M40" s="93">
        <f t="shared" si="8"/>
        <v>0</v>
      </c>
      <c r="N40" s="92">
        <f t="shared" si="9"/>
        <v>0</v>
      </c>
      <c r="P40"/>
      <c r="Q40" s="23" t="str">
        <f t="shared" si="10"/>
        <v/>
      </c>
      <c r="R40" s="23" t="str">
        <f t="shared" si="11"/>
        <v/>
      </c>
      <c r="S40" s="102" t="e">
        <f t="shared" si="13"/>
        <v>#N/A</v>
      </c>
      <c r="U40" s="46">
        <f t="shared" ca="1" si="14"/>
        <v>0</v>
      </c>
    </row>
    <row r="41" spans="1:21" ht="16.5" thickTop="1" thickBot="1" x14ac:dyDescent="0.3">
      <c r="A41" s="96" t="str">
        <f t="shared" si="0"/>
        <v/>
      </c>
      <c r="B41" s="86"/>
      <c r="C41" s="80"/>
      <c r="D41" s="95"/>
      <c r="E41" s="97" t="e">
        <f t="shared" si="1"/>
        <v>#N/A</v>
      </c>
      <c r="F41" s="97" t="e">
        <f t="shared" si="2"/>
        <v>#N/A</v>
      </c>
      <c r="G41" s="97" t="e">
        <f t="shared" si="5"/>
        <v>#N/A</v>
      </c>
      <c r="H41" s="87"/>
      <c r="I41" s="80"/>
      <c r="J41" s="88">
        <f t="shared" si="6"/>
        <v>0</v>
      </c>
      <c r="K41" s="80"/>
      <c r="L41" s="88">
        <f t="shared" si="12"/>
        <v>0</v>
      </c>
      <c r="M41" s="89">
        <f t="shared" si="8"/>
        <v>0</v>
      </c>
      <c r="N41" s="88">
        <f t="shared" si="9"/>
        <v>0</v>
      </c>
      <c r="P41"/>
      <c r="Q41" s="23" t="str">
        <f t="shared" si="10"/>
        <v/>
      </c>
      <c r="R41" s="23" t="str">
        <f t="shared" si="11"/>
        <v/>
      </c>
      <c r="S41" s="102" t="e">
        <f t="shared" si="13"/>
        <v>#N/A</v>
      </c>
      <c r="U41" s="46">
        <f t="shared" ca="1" si="14"/>
        <v>0</v>
      </c>
    </row>
    <row r="42" spans="1:21" ht="16.5" thickTop="1" thickBot="1" x14ac:dyDescent="0.3">
      <c r="A42" s="96" t="str">
        <f t="shared" si="0"/>
        <v/>
      </c>
      <c r="B42" s="90"/>
      <c r="C42" s="81"/>
      <c r="D42" s="99"/>
      <c r="E42" s="97" t="e">
        <f t="shared" si="1"/>
        <v>#N/A</v>
      </c>
      <c r="F42" s="97" t="e">
        <f t="shared" si="2"/>
        <v>#N/A</v>
      </c>
      <c r="G42" s="97" t="e">
        <f t="shared" si="5"/>
        <v>#N/A</v>
      </c>
      <c r="H42" s="91"/>
      <c r="I42" s="81"/>
      <c r="J42" s="92">
        <f t="shared" si="6"/>
        <v>0</v>
      </c>
      <c r="K42" s="81"/>
      <c r="L42" s="92">
        <f t="shared" si="12"/>
        <v>0</v>
      </c>
      <c r="M42" s="93">
        <f t="shared" si="8"/>
        <v>0</v>
      </c>
      <c r="N42" s="92">
        <f t="shared" si="9"/>
        <v>0</v>
      </c>
      <c r="P42"/>
      <c r="Q42" s="23" t="str">
        <f t="shared" si="10"/>
        <v/>
      </c>
      <c r="R42" s="23" t="str">
        <f t="shared" si="11"/>
        <v/>
      </c>
      <c r="S42" s="102" t="e">
        <f t="shared" si="13"/>
        <v>#N/A</v>
      </c>
      <c r="U42" s="46">
        <f t="shared" ca="1" si="14"/>
        <v>0</v>
      </c>
    </row>
    <row r="43" spans="1:21" ht="16.5" thickTop="1" thickBot="1" x14ac:dyDescent="0.3">
      <c r="A43" s="96" t="str">
        <f t="shared" si="0"/>
        <v/>
      </c>
      <c r="B43" s="86"/>
      <c r="C43" s="80"/>
      <c r="D43" s="95"/>
      <c r="E43" s="97" t="e">
        <f t="shared" si="1"/>
        <v>#N/A</v>
      </c>
      <c r="F43" s="97" t="e">
        <f t="shared" si="2"/>
        <v>#N/A</v>
      </c>
      <c r="G43" s="97" t="e">
        <f t="shared" si="5"/>
        <v>#N/A</v>
      </c>
      <c r="H43" s="87"/>
      <c r="I43" s="80"/>
      <c r="J43" s="88">
        <f t="shared" si="6"/>
        <v>0</v>
      </c>
      <c r="K43" s="80"/>
      <c r="L43" s="88">
        <f t="shared" si="12"/>
        <v>0</v>
      </c>
      <c r="M43" s="89">
        <f t="shared" si="8"/>
        <v>0</v>
      </c>
      <c r="N43" s="88">
        <f t="shared" si="9"/>
        <v>0</v>
      </c>
      <c r="P43"/>
      <c r="Q43" s="23" t="str">
        <f t="shared" si="10"/>
        <v/>
      </c>
      <c r="R43" s="23" t="str">
        <f t="shared" si="11"/>
        <v/>
      </c>
      <c r="S43" s="102" t="e">
        <f t="shared" si="13"/>
        <v>#N/A</v>
      </c>
      <c r="U43" s="46">
        <f t="shared" ca="1" si="14"/>
        <v>0</v>
      </c>
    </row>
    <row r="44" spans="1:21" ht="16.5" thickTop="1" thickBot="1" x14ac:dyDescent="0.3">
      <c r="A44" s="96" t="str">
        <f t="shared" si="0"/>
        <v/>
      </c>
      <c r="B44" s="90"/>
      <c r="C44" s="81"/>
      <c r="D44" s="99"/>
      <c r="E44" s="97" t="e">
        <f t="shared" si="1"/>
        <v>#N/A</v>
      </c>
      <c r="F44" s="97" t="e">
        <f t="shared" si="2"/>
        <v>#N/A</v>
      </c>
      <c r="G44" s="97" t="e">
        <f t="shared" si="5"/>
        <v>#N/A</v>
      </c>
      <c r="H44" s="91"/>
      <c r="I44" s="81"/>
      <c r="J44" s="92">
        <f t="shared" si="6"/>
        <v>0</v>
      </c>
      <c r="K44" s="81"/>
      <c r="L44" s="92">
        <f t="shared" si="12"/>
        <v>0</v>
      </c>
      <c r="M44" s="93">
        <f t="shared" si="8"/>
        <v>0</v>
      </c>
      <c r="N44" s="92">
        <f t="shared" si="9"/>
        <v>0</v>
      </c>
      <c r="P44"/>
      <c r="Q44" s="23" t="str">
        <f t="shared" si="10"/>
        <v/>
      </c>
      <c r="R44" s="23" t="str">
        <f t="shared" si="11"/>
        <v/>
      </c>
      <c r="S44" s="102" t="e">
        <f t="shared" si="13"/>
        <v>#N/A</v>
      </c>
      <c r="U44" s="46">
        <f t="shared" ca="1" si="14"/>
        <v>0</v>
      </c>
    </row>
    <row r="45" spans="1:21" ht="16.5" thickTop="1" thickBot="1" x14ac:dyDescent="0.3">
      <c r="A45" s="96" t="str">
        <f t="shared" si="0"/>
        <v/>
      </c>
      <c r="B45" s="86"/>
      <c r="C45" s="80"/>
      <c r="D45" s="95"/>
      <c r="E45" s="97" t="e">
        <f t="shared" si="1"/>
        <v>#N/A</v>
      </c>
      <c r="F45" s="97" t="e">
        <f t="shared" si="2"/>
        <v>#N/A</v>
      </c>
      <c r="G45" s="97" t="e">
        <f t="shared" si="5"/>
        <v>#N/A</v>
      </c>
      <c r="H45" s="87"/>
      <c r="I45" s="80"/>
      <c r="J45" s="88">
        <f t="shared" si="6"/>
        <v>0</v>
      </c>
      <c r="K45" s="80"/>
      <c r="L45" s="88">
        <f t="shared" si="12"/>
        <v>0</v>
      </c>
      <c r="M45" s="89">
        <f t="shared" si="8"/>
        <v>0</v>
      </c>
      <c r="N45" s="88">
        <f t="shared" si="9"/>
        <v>0</v>
      </c>
      <c r="P45"/>
      <c r="Q45" s="23" t="str">
        <f t="shared" si="10"/>
        <v/>
      </c>
      <c r="R45" s="23" t="str">
        <f t="shared" si="11"/>
        <v/>
      </c>
      <c r="S45" s="102" t="e">
        <f t="shared" si="13"/>
        <v>#N/A</v>
      </c>
      <c r="U45" s="46">
        <f t="shared" ca="1" si="14"/>
        <v>0</v>
      </c>
    </row>
    <row r="46" spans="1:21" ht="16.5" thickTop="1" thickBot="1" x14ac:dyDescent="0.3">
      <c r="A46" s="96" t="str">
        <f t="shared" si="0"/>
        <v/>
      </c>
      <c r="B46" s="90"/>
      <c r="C46" s="81"/>
      <c r="D46" s="99"/>
      <c r="E46" s="97" t="e">
        <f t="shared" si="1"/>
        <v>#N/A</v>
      </c>
      <c r="F46" s="97" t="e">
        <f t="shared" si="2"/>
        <v>#N/A</v>
      </c>
      <c r="G46" s="97" t="e">
        <f t="shared" si="5"/>
        <v>#N/A</v>
      </c>
      <c r="H46" s="91"/>
      <c r="I46" s="81"/>
      <c r="J46" s="92">
        <f t="shared" si="6"/>
        <v>0</v>
      </c>
      <c r="K46" s="81"/>
      <c r="L46" s="92">
        <f t="shared" si="12"/>
        <v>0</v>
      </c>
      <c r="M46" s="93">
        <f t="shared" si="8"/>
        <v>0</v>
      </c>
      <c r="N46" s="92">
        <f t="shared" si="9"/>
        <v>0</v>
      </c>
      <c r="P46"/>
      <c r="Q46" s="23" t="str">
        <f t="shared" si="10"/>
        <v/>
      </c>
      <c r="R46" s="23" t="str">
        <f t="shared" si="11"/>
        <v/>
      </c>
      <c r="S46" s="102" t="e">
        <f t="shared" si="13"/>
        <v>#N/A</v>
      </c>
      <c r="U46" s="46">
        <f t="shared" ca="1" si="14"/>
        <v>0</v>
      </c>
    </row>
    <row r="47" spans="1:21" ht="26.25" thickTop="1" thickBot="1" x14ac:dyDescent="0.3">
      <c r="A47" s="96" t="str">
        <f t="shared" si="0"/>
        <v/>
      </c>
      <c r="B47" s="86"/>
      <c r="C47" s="80"/>
      <c r="D47" s="95"/>
      <c r="E47" s="97" t="e">
        <f t="shared" si="1"/>
        <v>#N/A</v>
      </c>
      <c r="F47" s="97" t="e">
        <f t="shared" si="2"/>
        <v>#N/A</v>
      </c>
      <c r="G47" s="97" t="e">
        <f t="shared" si="5"/>
        <v>#N/A</v>
      </c>
      <c r="H47" s="87"/>
      <c r="I47" s="80"/>
      <c r="J47" s="88">
        <f t="shared" si="6"/>
        <v>0</v>
      </c>
      <c r="K47" s="80"/>
      <c r="L47" s="88">
        <f t="shared" si="12"/>
        <v>0</v>
      </c>
      <c r="M47" s="89">
        <f t="shared" si="8"/>
        <v>0</v>
      </c>
      <c r="N47" s="88">
        <f t="shared" si="9"/>
        <v>0</v>
      </c>
      <c r="P47"/>
      <c r="Q47" s="23" t="str">
        <f t="shared" si="10"/>
        <v/>
      </c>
      <c r="R47" s="23" t="str">
        <f t="shared" si="11"/>
        <v/>
      </c>
      <c r="S47" s="102" t="e">
        <f t="shared" si="13"/>
        <v>#N/A</v>
      </c>
      <c r="U47" s="46">
        <f t="shared" ca="1" si="14"/>
        <v>0</v>
      </c>
    </row>
    <row r="48" spans="1:21" ht="16.5" thickTop="1" thickBot="1" x14ac:dyDescent="0.3">
      <c r="A48" s="96" t="str">
        <f t="shared" si="0"/>
        <v/>
      </c>
      <c r="B48" s="90"/>
      <c r="C48" s="81"/>
      <c r="D48" s="99"/>
      <c r="E48" s="97" t="e">
        <f t="shared" si="1"/>
        <v>#N/A</v>
      </c>
      <c r="F48" s="97" t="e">
        <f t="shared" si="2"/>
        <v>#N/A</v>
      </c>
      <c r="G48" s="97" t="e">
        <f t="shared" si="5"/>
        <v>#N/A</v>
      </c>
      <c r="H48" s="91"/>
      <c r="I48" s="81"/>
      <c r="J48" s="92">
        <f t="shared" si="6"/>
        <v>0</v>
      </c>
      <c r="K48" s="81"/>
      <c r="L48" s="92">
        <f t="shared" si="12"/>
        <v>0</v>
      </c>
      <c r="M48" s="93">
        <f t="shared" si="8"/>
        <v>0</v>
      </c>
      <c r="N48" s="92">
        <f t="shared" si="9"/>
        <v>0</v>
      </c>
      <c r="P48"/>
      <c r="Q48" s="23" t="str">
        <f t="shared" si="10"/>
        <v/>
      </c>
      <c r="R48" s="23" t="str">
        <f t="shared" si="11"/>
        <v/>
      </c>
      <c r="S48" s="102" t="e">
        <f t="shared" si="13"/>
        <v>#N/A</v>
      </c>
      <c r="U48" s="46">
        <f t="shared" ca="1" si="14"/>
        <v>0</v>
      </c>
    </row>
    <row r="49" spans="1:21" ht="16.5" thickTop="1" thickBot="1" x14ac:dyDescent="0.3">
      <c r="A49" s="96" t="str">
        <f t="shared" si="0"/>
        <v/>
      </c>
      <c r="B49" s="86"/>
      <c r="C49" s="80"/>
      <c r="D49" s="95"/>
      <c r="E49" s="97" t="e">
        <f t="shared" si="1"/>
        <v>#N/A</v>
      </c>
      <c r="F49" s="97" t="e">
        <f t="shared" si="2"/>
        <v>#N/A</v>
      </c>
      <c r="G49" s="97" t="e">
        <f t="shared" si="5"/>
        <v>#N/A</v>
      </c>
      <c r="H49" s="87"/>
      <c r="I49" s="80"/>
      <c r="J49" s="88">
        <f t="shared" si="6"/>
        <v>0</v>
      </c>
      <c r="K49" s="80"/>
      <c r="L49" s="88">
        <f t="shared" si="12"/>
        <v>0</v>
      </c>
      <c r="M49" s="89">
        <f t="shared" si="8"/>
        <v>0</v>
      </c>
      <c r="N49" s="88">
        <f t="shared" si="9"/>
        <v>0</v>
      </c>
      <c r="P49"/>
      <c r="Q49" s="23" t="str">
        <f t="shared" si="10"/>
        <v/>
      </c>
      <c r="R49" s="23" t="str">
        <f t="shared" si="11"/>
        <v/>
      </c>
      <c r="S49" s="102" t="e">
        <f t="shared" si="13"/>
        <v>#N/A</v>
      </c>
      <c r="U49" s="46">
        <f t="shared" ca="1" si="14"/>
        <v>0</v>
      </c>
    </row>
    <row r="50" spans="1:21" ht="16.5" thickTop="1" thickBot="1" x14ac:dyDescent="0.3">
      <c r="A50" s="96" t="str">
        <f t="shared" si="0"/>
        <v/>
      </c>
      <c r="B50" s="90"/>
      <c r="C50" s="81"/>
      <c r="D50" s="99"/>
      <c r="E50" s="97" t="e">
        <f t="shared" si="1"/>
        <v>#N/A</v>
      </c>
      <c r="F50" s="97" t="e">
        <f t="shared" si="2"/>
        <v>#N/A</v>
      </c>
      <c r="G50" s="97" t="e">
        <f t="shared" si="5"/>
        <v>#N/A</v>
      </c>
      <c r="H50" s="91"/>
      <c r="I50" s="81"/>
      <c r="J50" s="92">
        <f t="shared" si="6"/>
        <v>0</v>
      </c>
      <c r="K50" s="81"/>
      <c r="L50" s="92">
        <f t="shared" si="12"/>
        <v>0</v>
      </c>
      <c r="M50" s="93">
        <f t="shared" si="8"/>
        <v>0</v>
      </c>
      <c r="N50" s="92">
        <f t="shared" si="9"/>
        <v>0</v>
      </c>
      <c r="P50"/>
      <c r="Q50" s="23" t="str">
        <f t="shared" si="10"/>
        <v/>
      </c>
      <c r="R50" s="23" t="str">
        <f t="shared" si="11"/>
        <v/>
      </c>
      <c r="S50" s="102" t="e">
        <f t="shared" si="13"/>
        <v>#N/A</v>
      </c>
      <c r="U50" s="46">
        <f t="shared" ca="1" si="14"/>
        <v>0</v>
      </c>
    </row>
    <row r="51" spans="1:21" ht="16.5" thickTop="1" thickBot="1" x14ac:dyDescent="0.3">
      <c r="A51" s="96" t="str">
        <f t="shared" si="0"/>
        <v/>
      </c>
      <c r="B51" s="86"/>
      <c r="C51" s="80"/>
      <c r="D51" s="95"/>
      <c r="E51" s="97" t="e">
        <f t="shared" si="1"/>
        <v>#N/A</v>
      </c>
      <c r="F51" s="97" t="e">
        <f t="shared" si="2"/>
        <v>#N/A</v>
      </c>
      <c r="G51" s="97" t="e">
        <f t="shared" si="5"/>
        <v>#N/A</v>
      </c>
      <c r="H51" s="87"/>
      <c r="I51" s="80"/>
      <c r="J51" s="88">
        <f t="shared" si="6"/>
        <v>0</v>
      </c>
      <c r="K51" s="80"/>
      <c r="L51" s="88">
        <f t="shared" si="12"/>
        <v>0</v>
      </c>
      <c r="M51" s="89">
        <f t="shared" si="8"/>
        <v>0</v>
      </c>
      <c r="N51" s="88">
        <f t="shared" si="9"/>
        <v>0</v>
      </c>
      <c r="P51"/>
      <c r="Q51" s="23" t="str">
        <f t="shared" si="10"/>
        <v/>
      </c>
      <c r="R51" s="23" t="str">
        <f t="shared" si="11"/>
        <v/>
      </c>
      <c r="S51" s="102" t="e">
        <f t="shared" si="13"/>
        <v>#N/A</v>
      </c>
      <c r="U51" s="46">
        <f t="shared" ca="1" si="14"/>
        <v>0</v>
      </c>
    </row>
    <row r="52" spans="1:21" ht="16.5" thickTop="1" thickBot="1" x14ac:dyDescent="0.3">
      <c r="A52" s="96" t="str">
        <f t="shared" si="0"/>
        <v/>
      </c>
      <c r="B52" s="90"/>
      <c r="C52" s="81"/>
      <c r="D52" s="99"/>
      <c r="E52" s="97" t="e">
        <f t="shared" si="1"/>
        <v>#N/A</v>
      </c>
      <c r="F52" s="97" t="e">
        <f t="shared" si="2"/>
        <v>#N/A</v>
      </c>
      <c r="G52" s="97" t="e">
        <f t="shared" si="5"/>
        <v>#N/A</v>
      </c>
      <c r="H52" s="91"/>
      <c r="I52" s="81"/>
      <c r="J52" s="92">
        <f t="shared" si="6"/>
        <v>0</v>
      </c>
      <c r="K52" s="81"/>
      <c r="L52" s="92">
        <f t="shared" si="12"/>
        <v>0</v>
      </c>
      <c r="M52" s="93">
        <f t="shared" si="8"/>
        <v>0</v>
      </c>
      <c r="N52" s="92">
        <f t="shared" si="9"/>
        <v>0</v>
      </c>
      <c r="P52"/>
      <c r="Q52" s="23" t="str">
        <f t="shared" si="10"/>
        <v/>
      </c>
      <c r="R52" s="23" t="str">
        <f t="shared" si="11"/>
        <v/>
      </c>
      <c r="S52" s="102" t="e">
        <f t="shared" si="13"/>
        <v>#N/A</v>
      </c>
      <c r="U52" s="46">
        <f t="shared" ca="1" si="14"/>
        <v>0</v>
      </c>
    </row>
    <row r="53" spans="1:21" ht="16.5" thickTop="1" thickBot="1" x14ac:dyDescent="0.3">
      <c r="A53" s="96" t="str">
        <f t="shared" si="0"/>
        <v/>
      </c>
      <c r="B53" s="86"/>
      <c r="C53" s="80"/>
      <c r="D53" s="95"/>
      <c r="E53" s="97" t="e">
        <f t="shared" si="1"/>
        <v>#N/A</v>
      </c>
      <c r="F53" s="97" t="e">
        <f t="shared" si="2"/>
        <v>#N/A</v>
      </c>
      <c r="G53" s="97" t="e">
        <f t="shared" si="5"/>
        <v>#N/A</v>
      </c>
      <c r="H53" s="87"/>
      <c r="I53" s="80"/>
      <c r="J53" s="88">
        <f t="shared" si="6"/>
        <v>0</v>
      </c>
      <c r="K53" s="80"/>
      <c r="L53" s="88">
        <f t="shared" si="12"/>
        <v>0</v>
      </c>
      <c r="M53" s="89">
        <f t="shared" si="8"/>
        <v>0</v>
      </c>
      <c r="N53" s="88">
        <f t="shared" si="9"/>
        <v>0</v>
      </c>
      <c r="P53"/>
      <c r="Q53" s="23" t="str">
        <f t="shared" si="10"/>
        <v/>
      </c>
      <c r="R53" s="23" t="str">
        <f t="shared" si="11"/>
        <v/>
      </c>
      <c r="S53" s="102" t="e">
        <f t="shared" si="13"/>
        <v>#N/A</v>
      </c>
      <c r="U53" s="46">
        <f t="shared" ca="1" si="14"/>
        <v>0</v>
      </c>
    </row>
    <row r="54" spans="1:21" ht="16.5" thickTop="1" thickBot="1" x14ac:dyDescent="0.3">
      <c r="A54" s="96" t="str">
        <f t="shared" si="0"/>
        <v/>
      </c>
      <c r="B54" s="90"/>
      <c r="C54" s="81"/>
      <c r="D54" s="99"/>
      <c r="E54" s="97" t="e">
        <f t="shared" si="1"/>
        <v>#N/A</v>
      </c>
      <c r="F54" s="97" t="e">
        <f t="shared" si="2"/>
        <v>#N/A</v>
      </c>
      <c r="G54" s="97" t="e">
        <f t="shared" si="5"/>
        <v>#N/A</v>
      </c>
      <c r="H54" s="91"/>
      <c r="I54" s="81"/>
      <c r="J54" s="92">
        <f t="shared" si="6"/>
        <v>0</v>
      </c>
      <c r="K54" s="81"/>
      <c r="L54" s="92">
        <f t="shared" si="12"/>
        <v>0</v>
      </c>
      <c r="M54" s="93">
        <f t="shared" si="8"/>
        <v>0</v>
      </c>
      <c r="N54" s="92">
        <f t="shared" si="9"/>
        <v>0</v>
      </c>
      <c r="P54"/>
      <c r="Q54" s="23" t="str">
        <f t="shared" si="10"/>
        <v/>
      </c>
      <c r="R54" s="23" t="str">
        <f t="shared" si="11"/>
        <v/>
      </c>
      <c r="S54" s="102" t="e">
        <f t="shared" si="13"/>
        <v>#N/A</v>
      </c>
      <c r="U54" s="46">
        <f t="shared" ca="1" si="14"/>
        <v>0</v>
      </c>
    </row>
    <row r="55" spans="1:21" ht="16.5" thickTop="1" thickBot="1" x14ac:dyDescent="0.3">
      <c r="A55" s="96" t="str">
        <f t="shared" si="0"/>
        <v/>
      </c>
      <c r="B55" s="86"/>
      <c r="C55" s="80"/>
      <c r="D55" s="95"/>
      <c r="E55" s="97" t="e">
        <f t="shared" si="1"/>
        <v>#N/A</v>
      </c>
      <c r="F55" s="97" t="e">
        <f t="shared" si="2"/>
        <v>#N/A</v>
      </c>
      <c r="G55" s="97" t="e">
        <f t="shared" si="5"/>
        <v>#N/A</v>
      </c>
      <c r="H55" s="87"/>
      <c r="I55" s="80"/>
      <c r="J55" s="88">
        <f t="shared" si="6"/>
        <v>0</v>
      </c>
      <c r="K55" s="80"/>
      <c r="L55" s="88">
        <f t="shared" si="12"/>
        <v>0</v>
      </c>
      <c r="M55" s="89">
        <f t="shared" si="8"/>
        <v>0</v>
      </c>
      <c r="N55" s="88">
        <f t="shared" si="9"/>
        <v>0</v>
      </c>
      <c r="P55"/>
      <c r="Q55" s="23" t="str">
        <f t="shared" si="10"/>
        <v/>
      </c>
      <c r="R55" s="23" t="str">
        <f t="shared" si="11"/>
        <v/>
      </c>
      <c r="S55" s="102" t="e">
        <f t="shared" si="13"/>
        <v>#N/A</v>
      </c>
      <c r="U55" s="46">
        <f t="shared" ca="1" si="14"/>
        <v>0</v>
      </c>
    </row>
    <row r="56" spans="1:21" ht="16.5" thickTop="1" thickBot="1" x14ac:dyDescent="0.3">
      <c r="A56" s="96" t="str">
        <f t="shared" si="0"/>
        <v/>
      </c>
      <c r="B56" s="90"/>
      <c r="C56" s="81"/>
      <c r="D56" s="99"/>
      <c r="E56" s="97" t="e">
        <f t="shared" si="1"/>
        <v>#N/A</v>
      </c>
      <c r="F56" s="97" t="e">
        <f t="shared" si="2"/>
        <v>#N/A</v>
      </c>
      <c r="G56" s="97" t="e">
        <f t="shared" si="5"/>
        <v>#N/A</v>
      </c>
      <c r="H56" s="91"/>
      <c r="I56" s="81"/>
      <c r="J56" s="92">
        <f t="shared" si="6"/>
        <v>0</v>
      </c>
      <c r="K56" s="81"/>
      <c r="L56" s="92">
        <f t="shared" si="12"/>
        <v>0</v>
      </c>
      <c r="M56" s="93">
        <f t="shared" si="8"/>
        <v>0</v>
      </c>
      <c r="N56" s="92">
        <f t="shared" si="9"/>
        <v>0</v>
      </c>
      <c r="P56"/>
      <c r="Q56" s="23" t="str">
        <f t="shared" si="10"/>
        <v/>
      </c>
      <c r="R56" s="23" t="str">
        <f t="shared" si="11"/>
        <v/>
      </c>
      <c r="S56" s="102" t="e">
        <f t="shared" si="13"/>
        <v>#N/A</v>
      </c>
      <c r="U56" s="46">
        <f t="shared" ca="1" si="14"/>
        <v>0</v>
      </c>
    </row>
    <row r="57" spans="1:21" ht="16.5" thickTop="1" thickBot="1" x14ac:dyDescent="0.3">
      <c r="A57" s="96" t="str">
        <f t="shared" si="0"/>
        <v/>
      </c>
      <c r="B57" s="86"/>
      <c r="C57" s="80"/>
      <c r="D57" s="95"/>
      <c r="E57" s="97" t="e">
        <f t="shared" si="1"/>
        <v>#N/A</v>
      </c>
      <c r="F57" s="97" t="e">
        <f t="shared" si="2"/>
        <v>#N/A</v>
      </c>
      <c r="G57" s="97" t="e">
        <f t="shared" si="5"/>
        <v>#N/A</v>
      </c>
      <c r="H57" s="87"/>
      <c r="I57" s="80"/>
      <c r="J57" s="88">
        <f t="shared" si="6"/>
        <v>0</v>
      </c>
      <c r="K57" s="80"/>
      <c r="L57" s="88">
        <f t="shared" si="12"/>
        <v>0</v>
      </c>
      <c r="M57" s="89">
        <f t="shared" si="8"/>
        <v>0</v>
      </c>
      <c r="N57" s="88">
        <f t="shared" si="9"/>
        <v>0</v>
      </c>
      <c r="P57"/>
      <c r="Q57" s="23" t="str">
        <f t="shared" si="10"/>
        <v/>
      </c>
      <c r="R57" s="23" t="str">
        <f t="shared" si="11"/>
        <v/>
      </c>
      <c r="S57" s="102" t="e">
        <f t="shared" si="13"/>
        <v>#N/A</v>
      </c>
      <c r="U57" s="46">
        <f t="shared" ca="1" si="14"/>
        <v>0</v>
      </c>
    </row>
    <row r="58" spans="1:21" ht="16.5" thickTop="1" thickBot="1" x14ac:dyDescent="0.3">
      <c r="A58" s="96" t="str">
        <f t="shared" si="0"/>
        <v/>
      </c>
      <c r="B58" s="90"/>
      <c r="C58" s="81"/>
      <c r="D58" s="99"/>
      <c r="E58" s="97" t="e">
        <f t="shared" si="1"/>
        <v>#N/A</v>
      </c>
      <c r="F58" s="97" t="e">
        <f t="shared" si="2"/>
        <v>#N/A</v>
      </c>
      <c r="G58" s="97" t="e">
        <f t="shared" si="5"/>
        <v>#N/A</v>
      </c>
      <c r="H58" s="91"/>
      <c r="I58" s="81"/>
      <c r="J58" s="92">
        <f t="shared" si="6"/>
        <v>0</v>
      </c>
      <c r="K58" s="81"/>
      <c r="L58" s="92">
        <f t="shared" si="12"/>
        <v>0</v>
      </c>
      <c r="M58" s="93">
        <f t="shared" si="8"/>
        <v>0</v>
      </c>
      <c r="N58" s="92">
        <f t="shared" si="9"/>
        <v>0</v>
      </c>
      <c r="P58"/>
      <c r="Q58" s="23" t="str">
        <f t="shared" si="10"/>
        <v/>
      </c>
      <c r="R58" s="23" t="str">
        <f t="shared" si="11"/>
        <v/>
      </c>
      <c r="S58" s="102" t="e">
        <f t="shared" si="13"/>
        <v>#N/A</v>
      </c>
      <c r="U58" s="46">
        <f t="shared" ca="1" si="14"/>
        <v>0</v>
      </c>
    </row>
    <row r="59" spans="1:21" ht="16.5" thickTop="1" thickBot="1" x14ac:dyDescent="0.3">
      <c r="A59" s="96" t="str">
        <f t="shared" si="0"/>
        <v/>
      </c>
      <c r="B59" s="86"/>
      <c r="C59" s="80"/>
      <c r="D59" s="95"/>
      <c r="E59" s="97" t="e">
        <f t="shared" si="1"/>
        <v>#N/A</v>
      </c>
      <c r="F59" s="97" t="e">
        <f t="shared" si="2"/>
        <v>#N/A</v>
      </c>
      <c r="G59" s="97" t="e">
        <f t="shared" si="5"/>
        <v>#N/A</v>
      </c>
      <c r="H59" s="87"/>
      <c r="I59" s="80"/>
      <c r="J59" s="88">
        <f t="shared" si="6"/>
        <v>0</v>
      </c>
      <c r="K59" s="80"/>
      <c r="L59" s="88">
        <f t="shared" si="12"/>
        <v>0</v>
      </c>
      <c r="M59" s="89">
        <f t="shared" si="8"/>
        <v>0</v>
      </c>
      <c r="N59" s="88">
        <f t="shared" si="9"/>
        <v>0</v>
      </c>
      <c r="P59"/>
      <c r="Q59" s="23" t="str">
        <f t="shared" si="10"/>
        <v/>
      </c>
      <c r="R59" s="23" t="str">
        <f t="shared" si="11"/>
        <v/>
      </c>
      <c r="S59" s="102" t="e">
        <f t="shared" si="13"/>
        <v>#N/A</v>
      </c>
      <c r="U59" s="46">
        <f t="shared" ca="1" si="14"/>
        <v>0</v>
      </c>
    </row>
    <row r="60" spans="1:21" ht="16.5" thickTop="1" thickBot="1" x14ac:dyDescent="0.3">
      <c r="A60" s="96" t="str">
        <f t="shared" si="0"/>
        <v/>
      </c>
      <c r="B60" s="90"/>
      <c r="C60" s="81"/>
      <c r="D60" s="99"/>
      <c r="E60" s="97" t="e">
        <f t="shared" si="1"/>
        <v>#N/A</v>
      </c>
      <c r="F60" s="97" t="e">
        <f t="shared" si="2"/>
        <v>#N/A</v>
      </c>
      <c r="G60" s="97" t="e">
        <f t="shared" si="5"/>
        <v>#N/A</v>
      </c>
      <c r="H60" s="91"/>
      <c r="I60" s="81"/>
      <c r="J60" s="92">
        <f t="shared" si="6"/>
        <v>0</v>
      </c>
      <c r="K60" s="81"/>
      <c r="L60" s="92">
        <f t="shared" si="12"/>
        <v>0</v>
      </c>
      <c r="M60" s="93">
        <f t="shared" si="8"/>
        <v>0</v>
      </c>
      <c r="N60" s="92">
        <f t="shared" si="9"/>
        <v>0</v>
      </c>
      <c r="P60"/>
      <c r="Q60" s="23" t="str">
        <f t="shared" si="10"/>
        <v/>
      </c>
      <c r="R60" s="23" t="str">
        <f t="shared" si="11"/>
        <v/>
      </c>
      <c r="S60" s="102" t="e">
        <f t="shared" si="13"/>
        <v>#N/A</v>
      </c>
      <c r="U60" s="46">
        <f t="shared" ca="1" si="14"/>
        <v>0</v>
      </c>
    </row>
    <row r="61" spans="1:21" ht="16.5" thickTop="1" thickBot="1" x14ac:dyDescent="0.3">
      <c r="A61" s="96" t="str">
        <f t="shared" si="0"/>
        <v/>
      </c>
      <c r="B61" s="86"/>
      <c r="C61" s="80"/>
      <c r="D61" s="95"/>
      <c r="E61" s="97" t="e">
        <f t="shared" si="1"/>
        <v>#N/A</v>
      </c>
      <c r="F61" s="97" t="e">
        <f t="shared" si="2"/>
        <v>#N/A</v>
      </c>
      <c r="G61" s="97" t="e">
        <f t="shared" si="5"/>
        <v>#N/A</v>
      </c>
      <c r="H61" s="87"/>
      <c r="I61" s="80"/>
      <c r="J61" s="88">
        <f t="shared" si="6"/>
        <v>0</v>
      </c>
      <c r="K61" s="80"/>
      <c r="L61" s="88">
        <f t="shared" si="12"/>
        <v>0</v>
      </c>
      <c r="M61" s="89">
        <f t="shared" si="8"/>
        <v>0</v>
      </c>
      <c r="N61" s="88">
        <f t="shared" si="9"/>
        <v>0</v>
      </c>
      <c r="P61"/>
      <c r="Q61" s="23" t="str">
        <f t="shared" si="10"/>
        <v/>
      </c>
      <c r="R61" s="23" t="str">
        <f t="shared" si="11"/>
        <v/>
      </c>
      <c r="S61" s="102" t="e">
        <f t="shared" si="13"/>
        <v>#N/A</v>
      </c>
      <c r="U61" s="46">
        <f t="shared" ca="1" si="14"/>
        <v>0</v>
      </c>
    </row>
    <row r="62" spans="1:21" ht="16.5" thickTop="1" thickBot="1" x14ac:dyDescent="0.3">
      <c r="A62" s="96" t="str">
        <f t="shared" si="0"/>
        <v/>
      </c>
      <c r="B62" s="90"/>
      <c r="C62" s="81"/>
      <c r="D62" s="99"/>
      <c r="E62" s="97" t="e">
        <f t="shared" si="1"/>
        <v>#N/A</v>
      </c>
      <c r="F62" s="97" t="e">
        <f t="shared" si="2"/>
        <v>#N/A</v>
      </c>
      <c r="G62" s="97" t="e">
        <f t="shared" si="5"/>
        <v>#N/A</v>
      </c>
      <c r="H62" s="91"/>
      <c r="I62" s="81"/>
      <c r="J62" s="92">
        <f t="shared" si="6"/>
        <v>0</v>
      </c>
      <c r="K62" s="81"/>
      <c r="L62" s="92">
        <f t="shared" si="12"/>
        <v>0</v>
      </c>
      <c r="M62" s="93">
        <f t="shared" si="8"/>
        <v>0</v>
      </c>
      <c r="N62" s="92">
        <f t="shared" si="9"/>
        <v>0</v>
      </c>
      <c r="P62"/>
      <c r="Q62" s="23" t="str">
        <f t="shared" si="10"/>
        <v/>
      </c>
      <c r="R62" s="23" t="str">
        <f t="shared" si="11"/>
        <v/>
      </c>
      <c r="S62" s="102" t="e">
        <f t="shared" si="13"/>
        <v>#N/A</v>
      </c>
      <c r="U62" s="46">
        <f t="shared" ca="1" si="14"/>
        <v>0</v>
      </c>
    </row>
    <row r="63" spans="1:21" ht="16.5" thickTop="1" thickBot="1" x14ac:dyDescent="0.3">
      <c r="A63" s="96" t="str">
        <f t="shared" si="0"/>
        <v/>
      </c>
      <c r="B63" s="86"/>
      <c r="C63" s="80"/>
      <c r="D63" s="95"/>
      <c r="E63" s="97" t="e">
        <f t="shared" si="1"/>
        <v>#N/A</v>
      </c>
      <c r="F63" s="97" t="e">
        <f t="shared" si="2"/>
        <v>#N/A</v>
      </c>
      <c r="G63" s="97" t="e">
        <f t="shared" si="5"/>
        <v>#N/A</v>
      </c>
      <c r="H63" s="87"/>
      <c r="I63" s="80"/>
      <c r="J63" s="88">
        <f t="shared" si="6"/>
        <v>0</v>
      </c>
      <c r="K63" s="80"/>
      <c r="L63" s="88">
        <f t="shared" si="12"/>
        <v>0</v>
      </c>
      <c r="M63" s="89">
        <f t="shared" si="8"/>
        <v>0</v>
      </c>
      <c r="N63" s="88">
        <f t="shared" si="9"/>
        <v>0</v>
      </c>
      <c r="P63"/>
      <c r="Q63" s="23" t="str">
        <f t="shared" si="10"/>
        <v/>
      </c>
      <c r="R63" s="23" t="str">
        <f t="shared" si="11"/>
        <v/>
      </c>
      <c r="S63" s="102" t="e">
        <f t="shared" si="13"/>
        <v>#N/A</v>
      </c>
      <c r="U63" s="46">
        <f t="shared" ca="1" si="14"/>
        <v>0</v>
      </c>
    </row>
    <row r="64" spans="1:21" ht="16.5" thickTop="1" thickBot="1" x14ac:dyDescent="0.3">
      <c r="A64" s="96" t="str">
        <f t="shared" si="0"/>
        <v/>
      </c>
      <c r="B64" s="90"/>
      <c r="C64" s="81"/>
      <c r="D64" s="99"/>
      <c r="E64" s="97" t="e">
        <f t="shared" si="1"/>
        <v>#N/A</v>
      </c>
      <c r="F64" s="97" t="e">
        <f t="shared" si="2"/>
        <v>#N/A</v>
      </c>
      <c r="G64" s="97" t="e">
        <f t="shared" si="5"/>
        <v>#N/A</v>
      </c>
      <c r="H64" s="91"/>
      <c r="I64" s="81"/>
      <c r="J64" s="92">
        <f t="shared" si="6"/>
        <v>0</v>
      </c>
      <c r="K64" s="81"/>
      <c r="L64" s="92">
        <f t="shared" si="12"/>
        <v>0</v>
      </c>
      <c r="M64" s="93">
        <f t="shared" si="8"/>
        <v>0</v>
      </c>
      <c r="N64" s="92">
        <f t="shared" si="9"/>
        <v>0</v>
      </c>
      <c r="P64"/>
      <c r="Q64" s="23" t="str">
        <f t="shared" si="10"/>
        <v/>
      </c>
      <c r="R64" s="23" t="str">
        <f t="shared" si="11"/>
        <v/>
      </c>
      <c r="S64" s="102" t="e">
        <f t="shared" si="13"/>
        <v>#N/A</v>
      </c>
      <c r="U64" s="46">
        <f t="shared" ca="1" si="14"/>
        <v>0</v>
      </c>
    </row>
    <row r="65" spans="1:21" ht="16.5" thickTop="1" thickBot="1" x14ac:dyDescent="0.3">
      <c r="A65" s="96" t="str">
        <f t="shared" si="0"/>
        <v/>
      </c>
      <c r="B65" s="86"/>
      <c r="C65" s="80"/>
      <c r="D65" s="95"/>
      <c r="E65" s="97" t="e">
        <f t="shared" si="1"/>
        <v>#N/A</v>
      </c>
      <c r="F65" s="97" t="e">
        <f t="shared" si="2"/>
        <v>#N/A</v>
      </c>
      <c r="G65" s="97" t="e">
        <f t="shared" si="5"/>
        <v>#N/A</v>
      </c>
      <c r="H65" s="87"/>
      <c r="I65" s="80"/>
      <c r="J65" s="88">
        <f t="shared" si="6"/>
        <v>0</v>
      </c>
      <c r="K65" s="80"/>
      <c r="L65" s="88">
        <f t="shared" si="12"/>
        <v>0</v>
      </c>
      <c r="M65" s="89">
        <f t="shared" si="8"/>
        <v>0</v>
      </c>
      <c r="N65" s="88">
        <f t="shared" si="9"/>
        <v>0</v>
      </c>
      <c r="P65"/>
      <c r="Q65" s="23" t="str">
        <f t="shared" si="10"/>
        <v/>
      </c>
      <c r="R65" s="23" t="str">
        <f t="shared" si="11"/>
        <v/>
      </c>
      <c r="S65" s="102" t="e">
        <f t="shared" si="13"/>
        <v>#N/A</v>
      </c>
      <c r="U65" s="46">
        <f t="shared" ca="1" si="14"/>
        <v>0</v>
      </c>
    </row>
    <row r="66" spans="1:21" ht="16.5" thickTop="1" thickBot="1" x14ac:dyDescent="0.3">
      <c r="A66" s="96" t="str">
        <f t="shared" si="0"/>
        <v/>
      </c>
      <c r="B66" s="90"/>
      <c r="C66" s="81"/>
      <c r="D66" s="99"/>
      <c r="E66" s="97" t="e">
        <f t="shared" si="1"/>
        <v>#N/A</v>
      </c>
      <c r="F66" s="97" t="e">
        <f t="shared" si="2"/>
        <v>#N/A</v>
      </c>
      <c r="G66" s="97" t="e">
        <f t="shared" si="5"/>
        <v>#N/A</v>
      </c>
      <c r="H66" s="91"/>
      <c r="I66" s="81"/>
      <c r="J66" s="92">
        <f t="shared" si="6"/>
        <v>0</v>
      </c>
      <c r="K66" s="81"/>
      <c r="L66" s="92">
        <f t="shared" si="12"/>
        <v>0</v>
      </c>
      <c r="M66" s="93">
        <f t="shared" si="8"/>
        <v>0</v>
      </c>
      <c r="N66" s="92">
        <f t="shared" si="9"/>
        <v>0</v>
      </c>
      <c r="P66"/>
      <c r="Q66" s="23" t="str">
        <f t="shared" si="10"/>
        <v/>
      </c>
      <c r="R66" s="23" t="str">
        <f t="shared" si="11"/>
        <v/>
      </c>
      <c r="S66" s="102" t="e">
        <f t="shared" si="13"/>
        <v>#N/A</v>
      </c>
      <c r="U66" s="46">
        <f t="shared" ca="1" si="14"/>
        <v>0</v>
      </c>
    </row>
    <row r="67" spans="1:21" ht="16.5" thickTop="1" thickBot="1" x14ac:dyDescent="0.3">
      <c r="A67" s="96" t="str">
        <f t="shared" si="0"/>
        <v/>
      </c>
      <c r="B67" s="86"/>
      <c r="C67" s="80"/>
      <c r="D67" s="95"/>
      <c r="E67" s="97" t="e">
        <f t="shared" si="1"/>
        <v>#N/A</v>
      </c>
      <c r="F67" s="97" t="e">
        <f t="shared" si="2"/>
        <v>#N/A</v>
      </c>
      <c r="G67" s="97" t="e">
        <f t="shared" si="5"/>
        <v>#N/A</v>
      </c>
      <c r="H67" s="87"/>
      <c r="I67" s="80"/>
      <c r="J67" s="88">
        <f t="shared" si="6"/>
        <v>0</v>
      </c>
      <c r="K67" s="80"/>
      <c r="L67" s="88">
        <f t="shared" si="12"/>
        <v>0</v>
      </c>
      <c r="M67" s="89">
        <f t="shared" si="8"/>
        <v>0</v>
      </c>
      <c r="N67" s="88">
        <f t="shared" si="9"/>
        <v>0</v>
      </c>
      <c r="P67"/>
      <c r="Q67" s="23" t="str">
        <f t="shared" si="10"/>
        <v/>
      </c>
      <c r="R67" s="23" t="str">
        <f t="shared" si="11"/>
        <v/>
      </c>
      <c r="S67" s="102" t="e">
        <f t="shared" si="13"/>
        <v>#N/A</v>
      </c>
      <c r="U67" s="46">
        <f t="shared" ca="1" si="14"/>
        <v>0</v>
      </c>
    </row>
    <row r="68" spans="1:21" ht="16.5" thickTop="1" thickBot="1" x14ac:dyDescent="0.3">
      <c r="A68" s="96" t="str">
        <f t="shared" si="0"/>
        <v/>
      </c>
      <c r="B68" s="90"/>
      <c r="C68" s="81"/>
      <c r="D68" s="99"/>
      <c r="E68" s="97" t="e">
        <f t="shared" si="1"/>
        <v>#N/A</v>
      </c>
      <c r="F68" s="97" t="e">
        <f t="shared" si="2"/>
        <v>#N/A</v>
      </c>
      <c r="G68" s="97" t="e">
        <f t="shared" si="5"/>
        <v>#N/A</v>
      </c>
      <c r="H68" s="91"/>
      <c r="I68" s="81"/>
      <c r="J68" s="92">
        <f t="shared" si="6"/>
        <v>0</v>
      </c>
      <c r="K68" s="81"/>
      <c r="L68" s="92">
        <f t="shared" si="12"/>
        <v>0</v>
      </c>
      <c r="M68" s="93">
        <f t="shared" si="8"/>
        <v>0</v>
      </c>
      <c r="N68" s="92">
        <f t="shared" si="9"/>
        <v>0</v>
      </c>
      <c r="P68"/>
      <c r="Q68" s="23" t="str">
        <f t="shared" si="10"/>
        <v/>
      </c>
      <c r="R68" s="23" t="str">
        <f t="shared" si="11"/>
        <v/>
      </c>
      <c r="S68" s="102" t="e">
        <f t="shared" si="13"/>
        <v>#N/A</v>
      </c>
      <c r="U68" s="46">
        <f t="shared" ca="1" si="14"/>
        <v>0</v>
      </c>
    </row>
    <row r="69" spans="1:21" ht="16.5" thickTop="1" thickBot="1" x14ac:dyDescent="0.3">
      <c r="A69" s="96" t="str">
        <f t="shared" si="0"/>
        <v/>
      </c>
      <c r="B69" s="86"/>
      <c r="C69" s="80"/>
      <c r="D69" s="95"/>
      <c r="E69" s="97" t="e">
        <f t="shared" si="1"/>
        <v>#N/A</v>
      </c>
      <c r="F69" s="97" t="e">
        <f t="shared" si="2"/>
        <v>#N/A</v>
      </c>
      <c r="G69" s="97" t="e">
        <f t="shared" si="5"/>
        <v>#N/A</v>
      </c>
      <c r="H69" s="87"/>
      <c r="I69" s="80"/>
      <c r="J69" s="88">
        <f t="shared" si="6"/>
        <v>0</v>
      </c>
      <c r="K69" s="80"/>
      <c r="L69" s="88">
        <f t="shared" si="12"/>
        <v>0</v>
      </c>
      <c r="M69" s="89">
        <f t="shared" si="8"/>
        <v>0</v>
      </c>
      <c r="N69" s="88">
        <f t="shared" si="9"/>
        <v>0</v>
      </c>
      <c r="P69"/>
      <c r="Q69" s="23" t="str">
        <f t="shared" si="10"/>
        <v/>
      </c>
      <c r="R69" s="23" t="str">
        <f t="shared" si="11"/>
        <v/>
      </c>
      <c r="S69" s="102" t="e">
        <f t="shared" si="13"/>
        <v>#N/A</v>
      </c>
      <c r="U69" s="46">
        <f t="shared" ca="1" si="14"/>
        <v>0</v>
      </c>
    </row>
    <row r="70" spans="1:21" ht="16.5" thickTop="1" thickBot="1" x14ac:dyDescent="0.3">
      <c r="A70" s="96" t="str">
        <f t="shared" ref="A70:A133" si="15">B70&amp;C70</f>
        <v/>
      </c>
      <c r="B70" s="90"/>
      <c r="C70" s="81"/>
      <c r="D70" s="99"/>
      <c r="E70" s="97" t="e">
        <f t="shared" ref="E70:E133" si="16">VLOOKUP(B70,Function,2,FALSE)</f>
        <v>#N/A</v>
      </c>
      <c r="F70" s="97" t="e">
        <f t="shared" ref="F70:F133" si="17">VLOOKUP(C70,Object,2,FALSE)</f>
        <v>#N/A</v>
      </c>
      <c r="G70" s="97" t="e">
        <f t="shared" si="5"/>
        <v>#N/A</v>
      </c>
      <c r="H70" s="91"/>
      <c r="I70" s="81"/>
      <c r="J70" s="92">
        <f t="shared" si="6"/>
        <v>0</v>
      </c>
      <c r="K70" s="81"/>
      <c r="L70" s="92">
        <f t="shared" si="12"/>
        <v>0</v>
      </c>
      <c r="M70" s="93">
        <f t="shared" si="8"/>
        <v>0</v>
      </c>
      <c r="N70" s="92">
        <f t="shared" si="9"/>
        <v>0</v>
      </c>
      <c r="P70"/>
      <c r="Q70" s="23" t="str">
        <f t="shared" si="10"/>
        <v/>
      </c>
      <c r="R70" s="23" t="str">
        <f t="shared" si="11"/>
        <v/>
      </c>
      <c r="S70" s="102" t="e">
        <f t="shared" ref="S70:S133" si="18">VLOOKUP(P70,FANDODESC,7,FALSE)</f>
        <v>#N/A</v>
      </c>
      <c r="U70" s="46">
        <f t="shared" ref="U70:U133" ca="1" si="19">SUMIF(FANDO,P70,$N$6:$N$101)</f>
        <v>0</v>
      </c>
    </row>
    <row r="71" spans="1:21" ht="16.5" thickTop="1" thickBot="1" x14ac:dyDescent="0.3">
      <c r="A71" s="96" t="str">
        <f t="shared" si="15"/>
        <v/>
      </c>
      <c r="B71" s="86"/>
      <c r="C71" s="80"/>
      <c r="D71" s="95"/>
      <c r="E71" s="97" t="e">
        <f t="shared" si="16"/>
        <v>#N/A</v>
      </c>
      <c r="F71" s="97" t="e">
        <f t="shared" si="17"/>
        <v>#N/A</v>
      </c>
      <c r="G71" s="97" t="e">
        <f t="shared" ref="G71:G134" si="20">E71&amp;"--"&amp;F71</f>
        <v>#N/A</v>
      </c>
      <c r="H71" s="87"/>
      <c r="I71" s="80"/>
      <c r="J71" s="88">
        <f t="shared" ref="J71:J100" si="21">H71*I71</f>
        <v>0</v>
      </c>
      <c r="K71" s="80"/>
      <c r="L71" s="88">
        <f t="shared" ref="L71:L100" si="22">H71*K71</f>
        <v>0</v>
      </c>
      <c r="M71" s="89">
        <f t="shared" ref="M71:N100" si="23">I71+K71</f>
        <v>0</v>
      </c>
      <c r="N71" s="88">
        <f t="shared" si="23"/>
        <v>0</v>
      </c>
      <c r="P71"/>
      <c r="Q71" s="23" t="str">
        <f t="shared" ref="Q71:Q134" si="24">LEFT(P71,4)</f>
        <v/>
      </c>
      <c r="R71" s="23" t="str">
        <f t="shared" ref="R71:R134" si="25">RIGHT(P71,3)</f>
        <v/>
      </c>
      <c r="S71" s="102" t="e">
        <f t="shared" si="18"/>
        <v>#N/A</v>
      </c>
      <c r="U71" s="46">
        <f t="shared" ca="1" si="19"/>
        <v>0</v>
      </c>
    </row>
    <row r="72" spans="1:21" ht="16.5" thickTop="1" thickBot="1" x14ac:dyDescent="0.3">
      <c r="A72" s="96" t="str">
        <f t="shared" si="15"/>
        <v/>
      </c>
      <c r="B72" s="90"/>
      <c r="C72" s="81"/>
      <c r="D72" s="99"/>
      <c r="E72" s="97" t="e">
        <f t="shared" si="16"/>
        <v>#N/A</v>
      </c>
      <c r="F72" s="97" t="e">
        <f t="shared" si="17"/>
        <v>#N/A</v>
      </c>
      <c r="G72" s="97" t="e">
        <f t="shared" si="20"/>
        <v>#N/A</v>
      </c>
      <c r="H72" s="91"/>
      <c r="I72" s="81"/>
      <c r="J72" s="92">
        <f t="shared" si="21"/>
        <v>0</v>
      </c>
      <c r="K72" s="81"/>
      <c r="L72" s="92">
        <f t="shared" si="22"/>
        <v>0</v>
      </c>
      <c r="M72" s="93">
        <f t="shared" si="23"/>
        <v>0</v>
      </c>
      <c r="N72" s="92">
        <f t="shared" si="23"/>
        <v>0</v>
      </c>
      <c r="P72"/>
      <c r="Q72" s="23" t="str">
        <f t="shared" si="24"/>
        <v/>
      </c>
      <c r="R72" s="23" t="str">
        <f t="shared" si="25"/>
        <v/>
      </c>
      <c r="S72" s="102" t="e">
        <f t="shared" si="18"/>
        <v>#N/A</v>
      </c>
      <c r="U72" s="46">
        <f t="shared" ca="1" si="19"/>
        <v>0</v>
      </c>
    </row>
    <row r="73" spans="1:21" ht="16.5" thickTop="1" thickBot="1" x14ac:dyDescent="0.3">
      <c r="A73" s="96" t="str">
        <f t="shared" si="15"/>
        <v/>
      </c>
      <c r="B73" s="86"/>
      <c r="C73" s="80"/>
      <c r="D73" s="95"/>
      <c r="E73" s="97" t="e">
        <f t="shared" si="16"/>
        <v>#N/A</v>
      </c>
      <c r="F73" s="97" t="e">
        <f t="shared" si="17"/>
        <v>#N/A</v>
      </c>
      <c r="G73" s="97" t="e">
        <f t="shared" si="20"/>
        <v>#N/A</v>
      </c>
      <c r="H73" s="87"/>
      <c r="I73" s="80"/>
      <c r="J73" s="88">
        <f t="shared" si="21"/>
        <v>0</v>
      </c>
      <c r="K73" s="80"/>
      <c r="L73" s="88">
        <f t="shared" si="22"/>
        <v>0</v>
      </c>
      <c r="M73" s="89">
        <f t="shared" si="23"/>
        <v>0</v>
      </c>
      <c r="N73" s="88">
        <f t="shared" si="23"/>
        <v>0</v>
      </c>
      <c r="P73"/>
      <c r="Q73" s="23" t="str">
        <f t="shared" si="24"/>
        <v/>
      </c>
      <c r="R73" s="23" t="str">
        <f t="shared" si="25"/>
        <v/>
      </c>
      <c r="S73" s="102" t="e">
        <f t="shared" si="18"/>
        <v>#N/A</v>
      </c>
      <c r="U73" s="46">
        <f t="shared" ca="1" si="19"/>
        <v>0</v>
      </c>
    </row>
    <row r="74" spans="1:21" ht="16.5" thickTop="1" thickBot="1" x14ac:dyDescent="0.3">
      <c r="A74" s="96" t="str">
        <f t="shared" si="15"/>
        <v/>
      </c>
      <c r="B74" s="90"/>
      <c r="C74" s="81"/>
      <c r="D74" s="99"/>
      <c r="E74" s="97" t="e">
        <f t="shared" si="16"/>
        <v>#N/A</v>
      </c>
      <c r="F74" s="97" t="e">
        <f t="shared" si="17"/>
        <v>#N/A</v>
      </c>
      <c r="G74" s="97" t="e">
        <f t="shared" si="20"/>
        <v>#N/A</v>
      </c>
      <c r="H74" s="91"/>
      <c r="I74" s="81"/>
      <c r="J74" s="92">
        <f t="shared" si="21"/>
        <v>0</v>
      </c>
      <c r="K74" s="81"/>
      <c r="L74" s="92">
        <f t="shared" si="22"/>
        <v>0</v>
      </c>
      <c r="M74" s="93">
        <f t="shared" si="23"/>
        <v>0</v>
      </c>
      <c r="N74" s="92">
        <f t="shared" si="23"/>
        <v>0</v>
      </c>
      <c r="P74"/>
      <c r="Q74" s="23" t="str">
        <f t="shared" si="24"/>
        <v/>
      </c>
      <c r="R74" s="23" t="str">
        <f t="shared" si="25"/>
        <v/>
      </c>
      <c r="S74" s="102" t="e">
        <f t="shared" si="18"/>
        <v>#N/A</v>
      </c>
      <c r="U74" s="46">
        <f t="shared" ca="1" si="19"/>
        <v>0</v>
      </c>
    </row>
    <row r="75" spans="1:21" ht="16.5" thickTop="1" thickBot="1" x14ac:dyDescent="0.3">
      <c r="A75" s="96" t="str">
        <f t="shared" si="15"/>
        <v/>
      </c>
      <c r="B75" s="86"/>
      <c r="C75" s="80"/>
      <c r="D75" s="95"/>
      <c r="E75" s="97" t="e">
        <f t="shared" si="16"/>
        <v>#N/A</v>
      </c>
      <c r="F75" s="97" t="e">
        <f t="shared" si="17"/>
        <v>#N/A</v>
      </c>
      <c r="G75" s="97" t="e">
        <f t="shared" si="20"/>
        <v>#N/A</v>
      </c>
      <c r="H75" s="87"/>
      <c r="I75" s="80"/>
      <c r="J75" s="88">
        <f t="shared" si="21"/>
        <v>0</v>
      </c>
      <c r="K75" s="80"/>
      <c r="L75" s="88">
        <f t="shared" si="22"/>
        <v>0</v>
      </c>
      <c r="M75" s="89">
        <f t="shared" si="23"/>
        <v>0</v>
      </c>
      <c r="N75" s="88">
        <f t="shared" si="23"/>
        <v>0</v>
      </c>
      <c r="P75"/>
      <c r="Q75" s="23" t="str">
        <f t="shared" si="24"/>
        <v/>
      </c>
      <c r="R75" s="23" t="str">
        <f t="shared" si="25"/>
        <v/>
      </c>
      <c r="S75" s="102" t="e">
        <f t="shared" si="18"/>
        <v>#N/A</v>
      </c>
      <c r="U75" s="46">
        <f t="shared" ca="1" si="19"/>
        <v>0</v>
      </c>
    </row>
    <row r="76" spans="1:21" ht="16.5" thickTop="1" thickBot="1" x14ac:dyDescent="0.3">
      <c r="A76" s="96" t="str">
        <f t="shared" si="15"/>
        <v/>
      </c>
      <c r="B76" s="90"/>
      <c r="C76" s="81"/>
      <c r="D76" s="99"/>
      <c r="E76" s="97" t="e">
        <f t="shared" si="16"/>
        <v>#N/A</v>
      </c>
      <c r="F76" s="97" t="e">
        <f t="shared" si="17"/>
        <v>#N/A</v>
      </c>
      <c r="G76" s="97" t="e">
        <f t="shared" si="20"/>
        <v>#N/A</v>
      </c>
      <c r="H76" s="91"/>
      <c r="I76" s="81"/>
      <c r="J76" s="92">
        <f t="shared" si="21"/>
        <v>0</v>
      </c>
      <c r="K76" s="81"/>
      <c r="L76" s="92">
        <f t="shared" si="22"/>
        <v>0</v>
      </c>
      <c r="M76" s="93">
        <f t="shared" si="23"/>
        <v>0</v>
      </c>
      <c r="N76" s="92">
        <f t="shared" si="23"/>
        <v>0</v>
      </c>
      <c r="P76"/>
      <c r="Q76" s="23" t="str">
        <f t="shared" si="24"/>
        <v/>
      </c>
      <c r="R76" s="23" t="str">
        <f t="shared" si="25"/>
        <v/>
      </c>
      <c r="S76" s="102" t="e">
        <f t="shared" si="18"/>
        <v>#N/A</v>
      </c>
      <c r="U76" s="46">
        <f t="shared" ca="1" si="19"/>
        <v>0</v>
      </c>
    </row>
    <row r="77" spans="1:21" ht="16.5" thickTop="1" thickBot="1" x14ac:dyDescent="0.3">
      <c r="A77" s="96" t="str">
        <f t="shared" si="15"/>
        <v/>
      </c>
      <c r="B77" s="86"/>
      <c r="C77" s="80"/>
      <c r="D77" s="95"/>
      <c r="E77" s="97" t="e">
        <f t="shared" si="16"/>
        <v>#N/A</v>
      </c>
      <c r="F77" s="97" t="e">
        <f t="shared" si="17"/>
        <v>#N/A</v>
      </c>
      <c r="G77" s="97" t="e">
        <f t="shared" si="20"/>
        <v>#N/A</v>
      </c>
      <c r="H77" s="87"/>
      <c r="I77" s="80"/>
      <c r="J77" s="88">
        <f t="shared" si="21"/>
        <v>0</v>
      </c>
      <c r="K77" s="80"/>
      <c r="L77" s="88">
        <f t="shared" si="22"/>
        <v>0</v>
      </c>
      <c r="M77" s="89">
        <f t="shared" si="23"/>
        <v>0</v>
      </c>
      <c r="N77" s="88">
        <f t="shared" si="23"/>
        <v>0</v>
      </c>
      <c r="P77"/>
      <c r="Q77" s="23" t="str">
        <f t="shared" si="24"/>
        <v/>
      </c>
      <c r="R77" s="23" t="str">
        <f t="shared" si="25"/>
        <v/>
      </c>
      <c r="S77" s="102" t="e">
        <f t="shared" si="18"/>
        <v>#N/A</v>
      </c>
      <c r="U77" s="46">
        <f t="shared" ca="1" si="19"/>
        <v>0</v>
      </c>
    </row>
    <row r="78" spans="1:21" ht="16.5" thickTop="1" thickBot="1" x14ac:dyDescent="0.3">
      <c r="A78" s="96" t="str">
        <f t="shared" si="15"/>
        <v/>
      </c>
      <c r="B78" s="90"/>
      <c r="C78" s="81"/>
      <c r="D78" s="99"/>
      <c r="E78" s="97" t="e">
        <f t="shared" si="16"/>
        <v>#N/A</v>
      </c>
      <c r="F78" s="97" t="e">
        <f t="shared" si="17"/>
        <v>#N/A</v>
      </c>
      <c r="G78" s="97" t="e">
        <f t="shared" si="20"/>
        <v>#N/A</v>
      </c>
      <c r="H78" s="91"/>
      <c r="I78" s="81"/>
      <c r="J78" s="92">
        <f t="shared" si="21"/>
        <v>0</v>
      </c>
      <c r="K78" s="81"/>
      <c r="L78" s="92">
        <f t="shared" si="22"/>
        <v>0</v>
      </c>
      <c r="M78" s="93">
        <f t="shared" si="23"/>
        <v>0</v>
      </c>
      <c r="N78" s="92">
        <f t="shared" si="23"/>
        <v>0</v>
      </c>
      <c r="P78"/>
      <c r="Q78" s="23" t="str">
        <f t="shared" si="24"/>
        <v/>
      </c>
      <c r="R78" s="23" t="str">
        <f t="shared" si="25"/>
        <v/>
      </c>
      <c r="S78" s="102" t="e">
        <f t="shared" si="18"/>
        <v>#N/A</v>
      </c>
      <c r="U78" s="46">
        <f t="shared" ca="1" si="19"/>
        <v>0</v>
      </c>
    </row>
    <row r="79" spans="1:21" ht="16.5" thickTop="1" thickBot="1" x14ac:dyDescent="0.3">
      <c r="A79" s="96" t="str">
        <f t="shared" si="15"/>
        <v/>
      </c>
      <c r="B79" s="86"/>
      <c r="C79" s="80"/>
      <c r="D79" s="95"/>
      <c r="E79" s="97" t="e">
        <f t="shared" si="16"/>
        <v>#N/A</v>
      </c>
      <c r="F79" s="97" t="e">
        <f t="shared" si="17"/>
        <v>#N/A</v>
      </c>
      <c r="G79" s="97" t="e">
        <f t="shared" si="20"/>
        <v>#N/A</v>
      </c>
      <c r="H79" s="87"/>
      <c r="I79" s="80"/>
      <c r="J79" s="88">
        <f t="shared" si="21"/>
        <v>0</v>
      </c>
      <c r="K79" s="80"/>
      <c r="L79" s="88">
        <f t="shared" si="22"/>
        <v>0</v>
      </c>
      <c r="M79" s="89">
        <f t="shared" si="23"/>
        <v>0</v>
      </c>
      <c r="N79" s="88">
        <f t="shared" si="23"/>
        <v>0</v>
      </c>
      <c r="P79"/>
      <c r="Q79" s="23" t="str">
        <f t="shared" si="24"/>
        <v/>
      </c>
      <c r="R79" s="23" t="str">
        <f t="shared" si="25"/>
        <v/>
      </c>
      <c r="S79" s="102" t="e">
        <f t="shared" si="18"/>
        <v>#N/A</v>
      </c>
      <c r="U79" s="46">
        <f t="shared" ca="1" si="19"/>
        <v>0</v>
      </c>
    </row>
    <row r="80" spans="1:21" ht="16.5" thickTop="1" thickBot="1" x14ac:dyDescent="0.3">
      <c r="A80" s="96" t="str">
        <f t="shared" si="15"/>
        <v/>
      </c>
      <c r="B80" s="90"/>
      <c r="C80" s="81"/>
      <c r="D80" s="99"/>
      <c r="E80" s="97" t="e">
        <f t="shared" si="16"/>
        <v>#N/A</v>
      </c>
      <c r="F80" s="97" t="e">
        <f t="shared" si="17"/>
        <v>#N/A</v>
      </c>
      <c r="G80" s="97" t="e">
        <f t="shared" si="20"/>
        <v>#N/A</v>
      </c>
      <c r="H80" s="91"/>
      <c r="I80" s="81"/>
      <c r="J80" s="92">
        <f t="shared" si="21"/>
        <v>0</v>
      </c>
      <c r="K80" s="81"/>
      <c r="L80" s="92">
        <f t="shared" si="22"/>
        <v>0</v>
      </c>
      <c r="M80" s="93">
        <f t="shared" si="23"/>
        <v>0</v>
      </c>
      <c r="N80" s="92">
        <f t="shared" si="23"/>
        <v>0</v>
      </c>
      <c r="P80"/>
      <c r="Q80" s="23" t="str">
        <f t="shared" si="24"/>
        <v/>
      </c>
      <c r="R80" s="23" t="str">
        <f t="shared" si="25"/>
        <v/>
      </c>
      <c r="S80" s="102" t="e">
        <f t="shared" si="18"/>
        <v>#N/A</v>
      </c>
      <c r="U80" s="46">
        <f t="shared" ca="1" si="19"/>
        <v>0</v>
      </c>
    </row>
    <row r="81" spans="1:21" ht="16.5" thickTop="1" thickBot="1" x14ac:dyDescent="0.3">
      <c r="A81" s="96" t="str">
        <f t="shared" si="15"/>
        <v/>
      </c>
      <c r="B81" s="86"/>
      <c r="C81" s="80"/>
      <c r="D81" s="95"/>
      <c r="E81" s="97" t="e">
        <f t="shared" si="16"/>
        <v>#N/A</v>
      </c>
      <c r="F81" s="97" t="e">
        <f t="shared" si="17"/>
        <v>#N/A</v>
      </c>
      <c r="G81" s="97" t="e">
        <f t="shared" si="20"/>
        <v>#N/A</v>
      </c>
      <c r="H81" s="87"/>
      <c r="I81" s="80"/>
      <c r="J81" s="88">
        <f t="shared" si="21"/>
        <v>0</v>
      </c>
      <c r="K81" s="80"/>
      <c r="L81" s="88">
        <f t="shared" si="22"/>
        <v>0</v>
      </c>
      <c r="M81" s="89">
        <f t="shared" si="23"/>
        <v>0</v>
      </c>
      <c r="N81" s="88">
        <f t="shared" si="23"/>
        <v>0</v>
      </c>
      <c r="P81"/>
      <c r="Q81" s="23" t="str">
        <f t="shared" si="24"/>
        <v/>
      </c>
      <c r="R81" s="23" t="str">
        <f t="shared" si="25"/>
        <v/>
      </c>
      <c r="S81" s="102" t="e">
        <f t="shared" si="18"/>
        <v>#N/A</v>
      </c>
      <c r="U81" s="46">
        <f t="shared" ca="1" si="19"/>
        <v>0</v>
      </c>
    </row>
    <row r="82" spans="1:21" ht="16.5" thickTop="1" thickBot="1" x14ac:dyDescent="0.3">
      <c r="A82" s="96" t="str">
        <f t="shared" si="15"/>
        <v/>
      </c>
      <c r="B82" s="90"/>
      <c r="C82" s="81"/>
      <c r="D82" s="99"/>
      <c r="E82" s="97" t="e">
        <f t="shared" si="16"/>
        <v>#N/A</v>
      </c>
      <c r="F82" s="97" t="e">
        <f t="shared" si="17"/>
        <v>#N/A</v>
      </c>
      <c r="G82" s="97" t="e">
        <f t="shared" si="20"/>
        <v>#N/A</v>
      </c>
      <c r="H82" s="91"/>
      <c r="I82" s="81"/>
      <c r="J82" s="92">
        <f t="shared" si="21"/>
        <v>0</v>
      </c>
      <c r="K82" s="81"/>
      <c r="L82" s="92">
        <f t="shared" si="22"/>
        <v>0</v>
      </c>
      <c r="M82" s="93">
        <f t="shared" si="23"/>
        <v>0</v>
      </c>
      <c r="N82" s="92">
        <f t="shared" si="23"/>
        <v>0</v>
      </c>
      <c r="P82"/>
      <c r="Q82" s="23" t="str">
        <f t="shared" si="24"/>
        <v/>
      </c>
      <c r="R82" s="23" t="str">
        <f t="shared" si="25"/>
        <v/>
      </c>
      <c r="S82" s="102" t="e">
        <f t="shared" si="18"/>
        <v>#N/A</v>
      </c>
      <c r="U82" s="46">
        <f t="shared" ca="1" si="19"/>
        <v>0</v>
      </c>
    </row>
    <row r="83" spans="1:21" ht="16.5" thickTop="1" thickBot="1" x14ac:dyDescent="0.3">
      <c r="A83" s="96" t="str">
        <f t="shared" si="15"/>
        <v/>
      </c>
      <c r="B83" s="86"/>
      <c r="C83" s="80"/>
      <c r="D83" s="95"/>
      <c r="E83" s="97" t="e">
        <f t="shared" si="16"/>
        <v>#N/A</v>
      </c>
      <c r="F83" s="97" t="e">
        <f t="shared" si="17"/>
        <v>#N/A</v>
      </c>
      <c r="G83" s="97" t="e">
        <f t="shared" si="20"/>
        <v>#N/A</v>
      </c>
      <c r="H83" s="87"/>
      <c r="I83" s="80"/>
      <c r="J83" s="88">
        <f t="shared" si="21"/>
        <v>0</v>
      </c>
      <c r="K83" s="80"/>
      <c r="L83" s="88">
        <f t="shared" si="22"/>
        <v>0</v>
      </c>
      <c r="M83" s="89">
        <f t="shared" si="23"/>
        <v>0</v>
      </c>
      <c r="N83" s="88">
        <f t="shared" si="23"/>
        <v>0</v>
      </c>
      <c r="P83"/>
      <c r="Q83" s="23" t="str">
        <f t="shared" si="24"/>
        <v/>
      </c>
      <c r="R83" s="23" t="str">
        <f t="shared" si="25"/>
        <v/>
      </c>
      <c r="S83" s="102" t="e">
        <f t="shared" si="18"/>
        <v>#N/A</v>
      </c>
      <c r="U83" s="46">
        <f t="shared" ca="1" si="19"/>
        <v>0</v>
      </c>
    </row>
    <row r="84" spans="1:21" ht="16.5" thickTop="1" thickBot="1" x14ac:dyDescent="0.3">
      <c r="A84" s="96" t="str">
        <f t="shared" si="15"/>
        <v/>
      </c>
      <c r="B84" s="90"/>
      <c r="C84" s="81"/>
      <c r="D84" s="99"/>
      <c r="E84" s="97" t="e">
        <f t="shared" si="16"/>
        <v>#N/A</v>
      </c>
      <c r="F84" s="97" t="e">
        <f t="shared" si="17"/>
        <v>#N/A</v>
      </c>
      <c r="G84" s="97" t="e">
        <f t="shared" si="20"/>
        <v>#N/A</v>
      </c>
      <c r="H84" s="91"/>
      <c r="I84" s="81"/>
      <c r="J84" s="92">
        <f t="shared" si="21"/>
        <v>0</v>
      </c>
      <c r="K84" s="81"/>
      <c r="L84" s="92">
        <f t="shared" si="22"/>
        <v>0</v>
      </c>
      <c r="M84" s="93">
        <f t="shared" si="23"/>
        <v>0</v>
      </c>
      <c r="N84" s="92">
        <f t="shared" si="23"/>
        <v>0</v>
      </c>
      <c r="P84"/>
      <c r="Q84" s="23" t="str">
        <f t="shared" si="24"/>
        <v/>
      </c>
      <c r="R84" s="23" t="str">
        <f t="shared" si="25"/>
        <v/>
      </c>
      <c r="S84" s="102" t="e">
        <f t="shared" si="18"/>
        <v>#N/A</v>
      </c>
      <c r="U84" s="46">
        <f t="shared" ca="1" si="19"/>
        <v>0</v>
      </c>
    </row>
    <row r="85" spans="1:21" ht="16.5" thickTop="1" thickBot="1" x14ac:dyDescent="0.3">
      <c r="A85" s="96" t="str">
        <f t="shared" si="15"/>
        <v/>
      </c>
      <c r="B85" s="86"/>
      <c r="C85" s="80"/>
      <c r="D85" s="95"/>
      <c r="E85" s="97" t="e">
        <f t="shared" si="16"/>
        <v>#N/A</v>
      </c>
      <c r="F85" s="97" t="e">
        <f t="shared" si="17"/>
        <v>#N/A</v>
      </c>
      <c r="G85" s="97" t="e">
        <f t="shared" si="20"/>
        <v>#N/A</v>
      </c>
      <c r="H85" s="87"/>
      <c r="I85" s="80"/>
      <c r="J85" s="88">
        <f t="shared" si="21"/>
        <v>0</v>
      </c>
      <c r="K85" s="80"/>
      <c r="L85" s="88">
        <f t="shared" si="22"/>
        <v>0</v>
      </c>
      <c r="M85" s="89">
        <f t="shared" si="23"/>
        <v>0</v>
      </c>
      <c r="N85" s="88">
        <f t="shared" si="23"/>
        <v>0</v>
      </c>
      <c r="P85"/>
      <c r="Q85" s="23" t="str">
        <f t="shared" si="24"/>
        <v/>
      </c>
      <c r="R85" s="23" t="str">
        <f t="shared" si="25"/>
        <v/>
      </c>
      <c r="S85" s="102" t="e">
        <f t="shared" si="18"/>
        <v>#N/A</v>
      </c>
      <c r="U85" s="46">
        <f t="shared" ca="1" si="19"/>
        <v>0</v>
      </c>
    </row>
    <row r="86" spans="1:21" ht="16.5" thickTop="1" thickBot="1" x14ac:dyDescent="0.3">
      <c r="A86" s="96" t="str">
        <f t="shared" si="15"/>
        <v/>
      </c>
      <c r="B86" s="90"/>
      <c r="C86" s="81"/>
      <c r="D86" s="99"/>
      <c r="E86" s="97" t="e">
        <f t="shared" si="16"/>
        <v>#N/A</v>
      </c>
      <c r="F86" s="97" t="e">
        <f t="shared" si="17"/>
        <v>#N/A</v>
      </c>
      <c r="G86" s="97" t="e">
        <f t="shared" si="20"/>
        <v>#N/A</v>
      </c>
      <c r="H86" s="91"/>
      <c r="I86" s="81"/>
      <c r="J86" s="92">
        <f t="shared" si="21"/>
        <v>0</v>
      </c>
      <c r="K86" s="81"/>
      <c r="L86" s="92">
        <f t="shared" si="22"/>
        <v>0</v>
      </c>
      <c r="M86" s="93">
        <f t="shared" si="23"/>
        <v>0</v>
      </c>
      <c r="N86" s="92">
        <f t="shared" si="23"/>
        <v>0</v>
      </c>
      <c r="P86"/>
      <c r="Q86" s="23" t="str">
        <f t="shared" si="24"/>
        <v/>
      </c>
      <c r="R86" s="23" t="str">
        <f t="shared" si="25"/>
        <v/>
      </c>
      <c r="S86" s="102" t="e">
        <f t="shared" si="18"/>
        <v>#N/A</v>
      </c>
      <c r="U86" s="46">
        <f t="shared" ca="1" si="19"/>
        <v>0</v>
      </c>
    </row>
    <row r="87" spans="1:21" ht="16.5" thickTop="1" thickBot="1" x14ac:dyDescent="0.3">
      <c r="A87" s="96" t="str">
        <f t="shared" si="15"/>
        <v/>
      </c>
      <c r="B87" s="86"/>
      <c r="C87" s="80"/>
      <c r="D87" s="95"/>
      <c r="E87" s="97" t="e">
        <f t="shared" si="16"/>
        <v>#N/A</v>
      </c>
      <c r="F87" s="97" t="e">
        <f t="shared" si="17"/>
        <v>#N/A</v>
      </c>
      <c r="G87" s="97" t="e">
        <f t="shared" si="20"/>
        <v>#N/A</v>
      </c>
      <c r="H87" s="87"/>
      <c r="I87" s="80"/>
      <c r="J87" s="88">
        <f t="shared" si="21"/>
        <v>0</v>
      </c>
      <c r="K87" s="80"/>
      <c r="L87" s="88">
        <f t="shared" si="22"/>
        <v>0</v>
      </c>
      <c r="M87" s="89">
        <f t="shared" si="23"/>
        <v>0</v>
      </c>
      <c r="N87" s="88">
        <f t="shared" si="23"/>
        <v>0</v>
      </c>
      <c r="P87"/>
      <c r="Q87" s="23" t="str">
        <f t="shared" si="24"/>
        <v/>
      </c>
      <c r="R87" s="23" t="str">
        <f t="shared" si="25"/>
        <v/>
      </c>
      <c r="S87" s="102" t="e">
        <f t="shared" si="18"/>
        <v>#N/A</v>
      </c>
      <c r="U87" s="46">
        <f t="shared" ca="1" si="19"/>
        <v>0</v>
      </c>
    </row>
    <row r="88" spans="1:21" ht="16.5" thickTop="1" thickBot="1" x14ac:dyDescent="0.3">
      <c r="A88" s="96" t="str">
        <f t="shared" si="15"/>
        <v/>
      </c>
      <c r="B88" s="90"/>
      <c r="C88" s="81"/>
      <c r="D88" s="99"/>
      <c r="E88" s="97" t="e">
        <f t="shared" si="16"/>
        <v>#N/A</v>
      </c>
      <c r="F88" s="97" t="e">
        <f t="shared" si="17"/>
        <v>#N/A</v>
      </c>
      <c r="G88" s="97" t="e">
        <f t="shared" si="20"/>
        <v>#N/A</v>
      </c>
      <c r="H88" s="91"/>
      <c r="I88" s="81"/>
      <c r="J88" s="92">
        <f t="shared" si="21"/>
        <v>0</v>
      </c>
      <c r="K88" s="81"/>
      <c r="L88" s="92">
        <f t="shared" si="22"/>
        <v>0</v>
      </c>
      <c r="M88" s="93">
        <f t="shared" si="23"/>
        <v>0</v>
      </c>
      <c r="N88" s="92">
        <f t="shared" si="23"/>
        <v>0</v>
      </c>
      <c r="P88"/>
      <c r="Q88" s="23" t="str">
        <f t="shared" si="24"/>
        <v/>
      </c>
      <c r="R88" s="23" t="str">
        <f t="shared" si="25"/>
        <v/>
      </c>
      <c r="S88" s="102" t="e">
        <f t="shared" si="18"/>
        <v>#N/A</v>
      </c>
      <c r="U88" s="46">
        <f t="shared" ca="1" si="19"/>
        <v>0</v>
      </c>
    </row>
    <row r="89" spans="1:21" ht="16.5" thickTop="1" thickBot="1" x14ac:dyDescent="0.3">
      <c r="A89" s="96" t="str">
        <f t="shared" si="15"/>
        <v/>
      </c>
      <c r="B89" s="86"/>
      <c r="C89" s="80"/>
      <c r="D89" s="95"/>
      <c r="E89" s="97" t="e">
        <f t="shared" si="16"/>
        <v>#N/A</v>
      </c>
      <c r="F89" s="97" t="e">
        <f t="shared" si="17"/>
        <v>#N/A</v>
      </c>
      <c r="G89" s="97" t="e">
        <f t="shared" si="20"/>
        <v>#N/A</v>
      </c>
      <c r="H89" s="87"/>
      <c r="I89" s="80"/>
      <c r="J89" s="88">
        <f t="shared" si="21"/>
        <v>0</v>
      </c>
      <c r="K89" s="80"/>
      <c r="L89" s="88">
        <f t="shared" si="22"/>
        <v>0</v>
      </c>
      <c r="M89" s="89">
        <f t="shared" si="23"/>
        <v>0</v>
      </c>
      <c r="N89" s="88">
        <f t="shared" si="23"/>
        <v>0</v>
      </c>
      <c r="P89"/>
      <c r="Q89" s="23" t="str">
        <f t="shared" si="24"/>
        <v/>
      </c>
      <c r="R89" s="23" t="str">
        <f t="shared" si="25"/>
        <v/>
      </c>
      <c r="S89" s="102" t="e">
        <f t="shared" si="18"/>
        <v>#N/A</v>
      </c>
      <c r="U89" s="46">
        <f t="shared" ca="1" si="19"/>
        <v>0</v>
      </c>
    </row>
    <row r="90" spans="1:21" ht="16.5" thickTop="1" thickBot="1" x14ac:dyDescent="0.3">
      <c r="A90" s="96" t="str">
        <f t="shared" si="15"/>
        <v/>
      </c>
      <c r="B90" s="90"/>
      <c r="C90" s="81"/>
      <c r="D90" s="99"/>
      <c r="E90" s="97" t="e">
        <f t="shared" si="16"/>
        <v>#N/A</v>
      </c>
      <c r="F90" s="97" t="e">
        <f t="shared" si="17"/>
        <v>#N/A</v>
      </c>
      <c r="G90" s="97" t="e">
        <f t="shared" si="20"/>
        <v>#N/A</v>
      </c>
      <c r="H90" s="91"/>
      <c r="I90" s="81"/>
      <c r="J90" s="92">
        <f t="shared" si="21"/>
        <v>0</v>
      </c>
      <c r="K90" s="81"/>
      <c r="L90" s="92">
        <f t="shared" si="22"/>
        <v>0</v>
      </c>
      <c r="M90" s="93">
        <f t="shared" si="23"/>
        <v>0</v>
      </c>
      <c r="N90" s="92">
        <f t="shared" si="23"/>
        <v>0</v>
      </c>
      <c r="P90"/>
      <c r="Q90" s="23" t="str">
        <f t="shared" si="24"/>
        <v/>
      </c>
      <c r="R90" s="23" t="str">
        <f t="shared" si="25"/>
        <v/>
      </c>
      <c r="S90" s="102" t="e">
        <f t="shared" si="18"/>
        <v>#N/A</v>
      </c>
      <c r="U90" s="46">
        <f t="shared" ca="1" si="19"/>
        <v>0</v>
      </c>
    </row>
    <row r="91" spans="1:21" ht="16.5" thickTop="1" thickBot="1" x14ac:dyDescent="0.3">
      <c r="A91" s="96" t="str">
        <f t="shared" si="15"/>
        <v/>
      </c>
      <c r="B91" s="86"/>
      <c r="C91" s="80"/>
      <c r="D91" s="95"/>
      <c r="E91" s="97" t="e">
        <f t="shared" si="16"/>
        <v>#N/A</v>
      </c>
      <c r="F91" s="97" t="e">
        <f t="shared" si="17"/>
        <v>#N/A</v>
      </c>
      <c r="G91" s="97" t="e">
        <f t="shared" si="20"/>
        <v>#N/A</v>
      </c>
      <c r="H91" s="87"/>
      <c r="I91" s="80"/>
      <c r="J91" s="88">
        <f t="shared" si="21"/>
        <v>0</v>
      </c>
      <c r="K91" s="80"/>
      <c r="L91" s="88">
        <f t="shared" si="22"/>
        <v>0</v>
      </c>
      <c r="M91" s="89">
        <f t="shared" si="23"/>
        <v>0</v>
      </c>
      <c r="N91" s="88">
        <f t="shared" si="23"/>
        <v>0</v>
      </c>
      <c r="P91"/>
      <c r="Q91" s="23" t="str">
        <f t="shared" si="24"/>
        <v/>
      </c>
      <c r="R91" s="23" t="str">
        <f t="shared" si="25"/>
        <v/>
      </c>
      <c r="S91" s="102" t="e">
        <f t="shared" si="18"/>
        <v>#N/A</v>
      </c>
      <c r="U91" s="46">
        <f t="shared" ca="1" si="19"/>
        <v>0</v>
      </c>
    </row>
    <row r="92" spans="1:21" ht="16.5" thickTop="1" thickBot="1" x14ac:dyDescent="0.3">
      <c r="A92" s="96" t="str">
        <f t="shared" si="15"/>
        <v/>
      </c>
      <c r="B92" s="90"/>
      <c r="C92" s="81"/>
      <c r="D92" s="99"/>
      <c r="E92" s="97" t="e">
        <f t="shared" si="16"/>
        <v>#N/A</v>
      </c>
      <c r="F92" s="97" t="e">
        <f t="shared" si="17"/>
        <v>#N/A</v>
      </c>
      <c r="G92" s="97" t="e">
        <f t="shared" si="20"/>
        <v>#N/A</v>
      </c>
      <c r="H92" s="91"/>
      <c r="I92" s="81"/>
      <c r="J92" s="92">
        <f t="shared" si="21"/>
        <v>0</v>
      </c>
      <c r="K92" s="81"/>
      <c r="L92" s="92">
        <f t="shared" si="22"/>
        <v>0</v>
      </c>
      <c r="M92" s="93">
        <f t="shared" si="23"/>
        <v>0</v>
      </c>
      <c r="N92" s="92">
        <f t="shared" si="23"/>
        <v>0</v>
      </c>
      <c r="P92"/>
      <c r="Q92" s="23" t="str">
        <f t="shared" si="24"/>
        <v/>
      </c>
      <c r="R92" s="23" t="str">
        <f t="shared" si="25"/>
        <v/>
      </c>
      <c r="S92" s="102" t="e">
        <f t="shared" si="18"/>
        <v>#N/A</v>
      </c>
      <c r="U92" s="46">
        <f t="shared" ca="1" si="19"/>
        <v>0</v>
      </c>
    </row>
    <row r="93" spans="1:21" ht="16.5" thickTop="1" thickBot="1" x14ac:dyDescent="0.3">
      <c r="A93" s="96" t="str">
        <f t="shared" si="15"/>
        <v/>
      </c>
      <c r="B93" s="86"/>
      <c r="C93" s="80"/>
      <c r="D93" s="95"/>
      <c r="E93" s="97" t="e">
        <f t="shared" si="16"/>
        <v>#N/A</v>
      </c>
      <c r="F93" s="97" t="e">
        <f t="shared" si="17"/>
        <v>#N/A</v>
      </c>
      <c r="G93" s="97" t="e">
        <f t="shared" si="20"/>
        <v>#N/A</v>
      </c>
      <c r="H93" s="87"/>
      <c r="I93" s="80"/>
      <c r="J93" s="88">
        <f t="shared" si="21"/>
        <v>0</v>
      </c>
      <c r="K93" s="80"/>
      <c r="L93" s="88">
        <f t="shared" si="22"/>
        <v>0</v>
      </c>
      <c r="M93" s="89">
        <f t="shared" si="23"/>
        <v>0</v>
      </c>
      <c r="N93" s="88">
        <f t="shared" si="23"/>
        <v>0</v>
      </c>
      <c r="P93"/>
      <c r="Q93" s="23" t="str">
        <f t="shared" si="24"/>
        <v/>
      </c>
      <c r="R93" s="23" t="str">
        <f t="shared" si="25"/>
        <v/>
      </c>
      <c r="S93" s="102" t="e">
        <f t="shared" si="18"/>
        <v>#N/A</v>
      </c>
      <c r="U93" s="46">
        <f t="shared" ca="1" si="19"/>
        <v>0</v>
      </c>
    </row>
    <row r="94" spans="1:21" ht="16.5" thickTop="1" thickBot="1" x14ac:dyDescent="0.3">
      <c r="A94" s="96" t="str">
        <f t="shared" si="15"/>
        <v/>
      </c>
      <c r="B94" s="90"/>
      <c r="C94" s="81"/>
      <c r="D94" s="99"/>
      <c r="E94" s="97" t="e">
        <f t="shared" si="16"/>
        <v>#N/A</v>
      </c>
      <c r="F94" s="97" t="e">
        <f t="shared" si="17"/>
        <v>#N/A</v>
      </c>
      <c r="G94" s="97" t="e">
        <f t="shared" si="20"/>
        <v>#N/A</v>
      </c>
      <c r="H94" s="91"/>
      <c r="I94" s="81"/>
      <c r="J94" s="92">
        <f t="shared" si="21"/>
        <v>0</v>
      </c>
      <c r="K94" s="81"/>
      <c r="L94" s="92">
        <f t="shared" si="22"/>
        <v>0</v>
      </c>
      <c r="M94" s="93">
        <f t="shared" si="23"/>
        <v>0</v>
      </c>
      <c r="N94" s="92">
        <f t="shared" si="23"/>
        <v>0</v>
      </c>
      <c r="P94"/>
      <c r="Q94" s="23" t="str">
        <f t="shared" si="24"/>
        <v/>
      </c>
      <c r="R94" s="23" t="str">
        <f t="shared" si="25"/>
        <v/>
      </c>
      <c r="S94" s="102" t="e">
        <f t="shared" si="18"/>
        <v>#N/A</v>
      </c>
      <c r="U94" s="46">
        <f t="shared" ca="1" si="19"/>
        <v>0</v>
      </c>
    </row>
    <row r="95" spans="1:21" ht="16.5" thickTop="1" thickBot="1" x14ac:dyDescent="0.3">
      <c r="A95" s="96" t="str">
        <f t="shared" si="15"/>
        <v/>
      </c>
      <c r="B95" s="86"/>
      <c r="C95" s="80"/>
      <c r="D95" s="95"/>
      <c r="E95" s="97" t="e">
        <f t="shared" si="16"/>
        <v>#N/A</v>
      </c>
      <c r="F95" s="97" t="e">
        <f t="shared" si="17"/>
        <v>#N/A</v>
      </c>
      <c r="G95" s="97" t="e">
        <f t="shared" si="20"/>
        <v>#N/A</v>
      </c>
      <c r="H95" s="87"/>
      <c r="I95" s="80"/>
      <c r="J95" s="88">
        <f t="shared" si="21"/>
        <v>0</v>
      </c>
      <c r="K95" s="80"/>
      <c r="L95" s="88">
        <f t="shared" si="22"/>
        <v>0</v>
      </c>
      <c r="M95" s="89">
        <f t="shared" si="23"/>
        <v>0</v>
      </c>
      <c r="N95" s="88">
        <f t="shared" si="23"/>
        <v>0</v>
      </c>
      <c r="P95"/>
      <c r="Q95" s="23" t="str">
        <f t="shared" si="24"/>
        <v/>
      </c>
      <c r="R95" s="23" t="str">
        <f t="shared" si="25"/>
        <v/>
      </c>
      <c r="S95" s="102" t="e">
        <f t="shared" si="18"/>
        <v>#N/A</v>
      </c>
      <c r="U95" s="46">
        <f t="shared" ca="1" si="19"/>
        <v>0</v>
      </c>
    </row>
    <row r="96" spans="1:21" ht="16.5" thickTop="1" thickBot="1" x14ac:dyDescent="0.3">
      <c r="A96" s="96" t="str">
        <f t="shared" si="15"/>
        <v/>
      </c>
      <c r="B96" s="90"/>
      <c r="C96" s="81"/>
      <c r="D96" s="99"/>
      <c r="E96" s="97" t="e">
        <f t="shared" si="16"/>
        <v>#N/A</v>
      </c>
      <c r="F96" s="97" t="e">
        <f t="shared" si="17"/>
        <v>#N/A</v>
      </c>
      <c r="G96" s="97" t="e">
        <f t="shared" si="20"/>
        <v>#N/A</v>
      </c>
      <c r="H96" s="91"/>
      <c r="I96" s="81"/>
      <c r="J96" s="92">
        <f t="shared" si="21"/>
        <v>0</v>
      </c>
      <c r="K96" s="81"/>
      <c r="L96" s="92">
        <f t="shared" si="22"/>
        <v>0</v>
      </c>
      <c r="M96" s="93">
        <f t="shared" si="23"/>
        <v>0</v>
      </c>
      <c r="N96" s="92">
        <f t="shared" si="23"/>
        <v>0</v>
      </c>
      <c r="P96"/>
      <c r="Q96" s="23" t="str">
        <f t="shared" si="24"/>
        <v/>
      </c>
      <c r="R96" s="23" t="str">
        <f t="shared" si="25"/>
        <v/>
      </c>
      <c r="S96" s="102" t="e">
        <f t="shared" si="18"/>
        <v>#N/A</v>
      </c>
      <c r="U96" s="46">
        <f t="shared" ca="1" si="19"/>
        <v>0</v>
      </c>
    </row>
    <row r="97" spans="1:21" ht="16.5" thickTop="1" thickBot="1" x14ac:dyDescent="0.3">
      <c r="A97" s="96" t="str">
        <f t="shared" si="15"/>
        <v/>
      </c>
      <c r="B97" s="86"/>
      <c r="C97" s="80"/>
      <c r="D97" s="95"/>
      <c r="E97" s="97" t="e">
        <f t="shared" si="16"/>
        <v>#N/A</v>
      </c>
      <c r="F97" s="97" t="e">
        <f t="shared" si="17"/>
        <v>#N/A</v>
      </c>
      <c r="G97" s="97" t="e">
        <f t="shared" si="20"/>
        <v>#N/A</v>
      </c>
      <c r="H97" s="87"/>
      <c r="I97" s="80"/>
      <c r="J97" s="88">
        <f t="shared" si="21"/>
        <v>0</v>
      </c>
      <c r="K97" s="80"/>
      <c r="L97" s="88">
        <f t="shared" si="22"/>
        <v>0</v>
      </c>
      <c r="M97" s="89">
        <f t="shared" si="23"/>
        <v>0</v>
      </c>
      <c r="N97" s="88">
        <f t="shared" si="23"/>
        <v>0</v>
      </c>
      <c r="P97"/>
      <c r="Q97" s="23" t="str">
        <f t="shared" si="24"/>
        <v/>
      </c>
      <c r="R97" s="23" t="str">
        <f t="shared" si="25"/>
        <v/>
      </c>
      <c r="S97" s="102" t="e">
        <f t="shared" si="18"/>
        <v>#N/A</v>
      </c>
      <c r="U97" s="46">
        <f t="shared" ca="1" si="19"/>
        <v>0</v>
      </c>
    </row>
    <row r="98" spans="1:21" ht="16.5" thickTop="1" thickBot="1" x14ac:dyDescent="0.3">
      <c r="A98" s="96" t="str">
        <f t="shared" si="15"/>
        <v/>
      </c>
      <c r="B98" s="90"/>
      <c r="C98" s="81"/>
      <c r="D98" s="99"/>
      <c r="E98" s="97" t="e">
        <f t="shared" si="16"/>
        <v>#N/A</v>
      </c>
      <c r="F98" s="97" t="e">
        <f t="shared" si="17"/>
        <v>#N/A</v>
      </c>
      <c r="G98" s="97" t="e">
        <f t="shared" si="20"/>
        <v>#N/A</v>
      </c>
      <c r="H98" s="91"/>
      <c r="I98" s="81"/>
      <c r="J98" s="92">
        <f t="shared" si="21"/>
        <v>0</v>
      </c>
      <c r="K98" s="81"/>
      <c r="L98" s="92">
        <f t="shared" si="22"/>
        <v>0</v>
      </c>
      <c r="M98" s="93">
        <f t="shared" si="23"/>
        <v>0</v>
      </c>
      <c r="N98" s="92">
        <f t="shared" si="23"/>
        <v>0</v>
      </c>
      <c r="P98"/>
      <c r="Q98" s="23" t="str">
        <f t="shared" si="24"/>
        <v/>
      </c>
      <c r="R98" s="23" t="str">
        <f t="shared" si="25"/>
        <v/>
      </c>
      <c r="S98" s="102" t="e">
        <f t="shared" si="18"/>
        <v>#N/A</v>
      </c>
      <c r="U98" s="46">
        <f t="shared" ca="1" si="19"/>
        <v>0</v>
      </c>
    </row>
    <row r="99" spans="1:21" ht="16.5" thickTop="1" thickBot="1" x14ac:dyDescent="0.3">
      <c r="A99" s="96" t="str">
        <f t="shared" si="15"/>
        <v/>
      </c>
      <c r="B99" s="86"/>
      <c r="C99" s="80"/>
      <c r="D99" s="95"/>
      <c r="E99" s="97" t="e">
        <f t="shared" si="16"/>
        <v>#N/A</v>
      </c>
      <c r="F99" s="97" t="e">
        <f t="shared" si="17"/>
        <v>#N/A</v>
      </c>
      <c r="G99" s="97" t="e">
        <f t="shared" si="20"/>
        <v>#N/A</v>
      </c>
      <c r="H99" s="87"/>
      <c r="I99" s="80"/>
      <c r="J99" s="88">
        <f t="shared" si="21"/>
        <v>0</v>
      </c>
      <c r="K99" s="80"/>
      <c r="L99" s="88">
        <f t="shared" si="22"/>
        <v>0</v>
      </c>
      <c r="M99" s="89">
        <f t="shared" si="23"/>
        <v>0</v>
      </c>
      <c r="N99" s="88">
        <f t="shared" si="23"/>
        <v>0</v>
      </c>
      <c r="P99"/>
      <c r="Q99" s="23" t="str">
        <f t="shared" si="24"/>
        <v/>
      </c>
      <c r="R99" s="23" t="str">
        <f t="shared" si="25"/>
        <v/>
      </c>
      <c r="S99" s="102" t="e">
        <f t="shared" si="18"/>
        <v>#N/A</v>
      </c>
      <c r="U99" s="46">
        <f t="shared" ca="1" si="19"/>
        <v>0</v>
      </c>
    </row>
    <row r="100" spans="1:21" ht="16.5" thickTop="1" thickBot="1" x14ac:dyDescent="0.3">
      <c r="A100" s="96" t="str">
        <f t="shared" si="15"/>
        <v/>
      </c>
      <c r="B100" s="90"/>
      <c r="C100" s="81"/>
      <c r="D100" s="99"/>
      <c r="E100" s="97" t="e">
        <f t="shared" si="16"/>
        <v>#N/A</v>
      </c>
      <c r="F100" s="97" t="e">
        <f t="shared" si="17"/>
        <v>#N/A</v>
      </c>
      <c r="G100" s="97" t="e">
        <f t="shared" si="20"/>
        <v>#N/A</v>
      </c>
      <c r="H100" s="91"/>
      <c r="I100" s="81"/>
      <c r="J100" s="92">
        <f t="shared" si="21"/>
        <v>0</v>
      </c>
      <c r="K100" s="81"/>
      <c r="L100" s="92">
        <f t="shared" si="22"/>
        <v>0</v>
      </c>
      <c r="M100" s="93">
        <f t="shared" si="23"/>
        <v>0</v>
      </c>
      <c r="N100" s="92">
        <f t="shared" si="23"/>
        <v>0</v>
      </c>
      <c r="P100"/>
      <c r="Q100" s="23" t="str">
        <f t="shared" si="24"/>
        <v/>
      </c>
      <c r="R100" s="23" t="str">
        <f t="shared" si="25"/>
        <v/>
      </c>
      <c r="S100" s="102" t="e">
        <f t="shared" si="18"/>
        <v>#N/A</v>
      </c>
      <c r="U100" s="46">
        <f t="shared" ca="1" si="19"/>
        <v>0</v>
      </c>
    </row>
    <row r="101" spans="1:21" ht="16.5" thickTop="1" thickBot="1" x14ac:dyDescent="0.3">
      <c r="A101" s="96" t="str">
        <f t="shared" si="15"/>
        <v/>
      </c>
      <c r="B101" s="86"/>
      <c r="C101" s="80"/>
      <c r="D101" s="95"/>
      <c r="E101" s="97" t="e">
        <f t="shared" si="16"/>
        <v>#N/A</v>
      </c>
      <c r="F101" s="97" t="e">
        <f t="shared" si="17"/>
        <v>#N/A</v>
      </c>
      <c r="G101" s="97" t="e">
        <f t="shared" si="20"/>
        <v>#N/A</v>
      </c>
      <c r="H101" s="87"/>
      <c r="I101" s="80"/>
      <c r="J101" s="88">
        <f>H101*I101</f>
        <v>0</v>
      </c>
      <c r="K101" s="80"/>
      <c r="L101" s="88">
        <f>H101*K101</f>
        <v>0</v>
      </c>
      <c r="M101" s="89">
        <f>I101+K101</f>
        <v>0</v>
      </c>
      <c r="N101" s="88">
        <f>J101+L101</f>
        <v>0</v>
      </c>
      <c r="P101"/>
      <c r="Q101" s="23" t="str">
        <f t="shared" si="24"/>
        <v/>
      </c>
      <c r="R101" s="23" t="str">
        <f t="shared" si="25"/>
        <v/>
      </c>
      <c r="S101" s="102" t="e">
        <f t="shared" si="18"/>
        <v>#N/A</v>
      </c>
      <c r="U101" s="46">
        <f t="shared" ca="1" si="19"/>
        <v>0</v>
      </c>
    </row>
    <row r="102" spans="1:21" ht="12.75" customHeight="1" thickTop="1" thickBot="1" x14ac:dyDescent="0.3">
      <c r="A102" s="96" t="str">
        <f t="shared" si="15"/>
        <v/>
      </c>
      <c r="B102" s="90"/>
      <c r="C102" s="81"/>
      <c r="D102" s="99"/>
      <c r="E102" s="97" t="e">
        <f t="shared" si="16"/>
        <v>#N/A</v>
      </c>
      <c r="F102" s="97" t="e">
        <f t="shared" si="17"/>
        <v>#N/A</v>
      </c>
      <c r="G102" s="97" t="e">
        <f t="shared" si="20"/>
        <v>#N/A</v>
      </c>
      <c r="H102" s="91"/>
      <c r="I102" s="81"/>
      <c r="J102" s="92">
        <f t="shared" ref="J102:J165" si="26">H102*I102</f>
        <v>0</v>
      </c>
      <c r="K102" s="81"/>
      <c r="L102" s="92">
        <f t="shared" ref="L102:L165" si="27">H102*K102</f>
        <v>0</v>
      </c>
      <c r="M102" s="93">
        <f t="shared" ref="M102:M165" si="28">I102+K102</f>
        <v>0</v>
      </c>
      <c r="N102" s="92">
        <f t="shared" ref="N102:N165" si="29">J102+L102</f>
        <v>0</v>
      </c>
      <c r="P102"/>
      <c r="Q102" s="23" t="str">
        <f t="shared" si="24"/>
        <v/>
      </c>
      <c r="R102" s="23" t="str">
        <f t="shared" si="25"/>
        <v/>
      </c>
      <c r="S102" s="102" t="e">
        <f t="shared" si="18"/>
        <v>#N/A</v>
      </c>
      <c r="U102" s="46">
        <f t="shared" ca="1" si="19"/>
        <v>0</v>
      </c>
    </row>
    <row r="103" spans="1:21" ht="12.75" customHeight="1" thickTop="1" thickBot="1" x14ac:dyDescent="0.3">
      <c r="A103" s="96" t="str">
        <f t="shared" si="15"/>
        <v/>
      </c>
      <c r="B103" s="86"/>
      <c r="C103" s="80"/>
      <c r="D103" s="95"/>
      <c r="E103" s="97" t="e">
        <f t="shared" si="16"/>
        <v>#N/A</v>
      </c>
      <c r="F103" s="97" t="e">
        <f t="shared" si="17"/>
        <v>#N/A</v>
      </c>
      <c r="G103" s="97" t="e">
        <f t="shared" si="20"/>
        <v>#N/A</v>
      </c>
      <c r="H103" s="87"/>
      <c r="I103" s="80"/>
      <c r="J103" s="88">
        <f t="shared" si="26"/>
        <v>0</v>
      </c>
      <c r="K103" s="80"/>
      <c r="L103" s="88">
        <f t="shared" si="27"/>
        <v>0</v>
      </c>
      <c r="M103" s="89">
        <f t="shared" si="28"/>
        <v>0</v>
      </c>
      <c r="N103" s="88">
        <f t="shared" si="29"/>
        <v>0</v>
      </c>
      <c r="P103"/>
      <c r="Q103" s="23" t="str">
        <f t="shared" si="24"/>
        <v/>
      </c>
      <c r="R103" s="23" t="str">
        <f t="shared" si="25"/>
        <v/>
      </c>
      <c r="S103" s="102" t="e">
        <f t="shared" si="18"/>
        <v>#N/A</v>
      </c>
      <c r="U103" s="46">
        <f t="shared" ca="1" si="19"/>
        <v>0</v>
      </c>
    </row>
    <row r="104" spans="1:21" ht="12.75" customHeight="1" thickTop="1" thickBot="1" x14ac:dyDescent="0.3">
      <c r="A104" s="96" t="str">
        <f t="shared" si="15"/>
        <v/>
      </c>
      <c r="B104" s="90"/>
      <c r="C104" s="81"/>
      <c r="D104" s="99"/>
      <c r="E104" s="97" t="e">
        <f t="shared" si="16"/>
        <v>#N/A</v>
      </c>
      <c r="F104" s="97" t="e">
        <f t="shared" si="17"/>
        <v>#N/A</v>
      </c>
      <c r="G104" s="97" t="e">
        <f t="shared" si="20"/>
        <v>#N/A</v>
      </c>
      <c r="H104" s="91"/>
      <c r="I104" s="81"/>
      <c r="J104" s="92">
        <f t="shared" si="26"/>
        <v>0</v>
      </c>
      <c r="K104" s="81"/>
      <c r="L104" s="92">
        <f t="shared" si="27"/>
        <v>0</v>
      </c>
      <c r="M104" s="93">
        <f t="shared" si="28"/>
        <v>0</v>
      </c>
      <c r="N104" s="92">
        <f t="shared" si="29"/>
        <v>0</v>
      </c>
      <c r="P104"/>
      <c r="Q104" s="23" t="str">
        <f t="shared" si="24"/>
        <v/>
      </c>
      <c r="R104" s="23" t="str">
        <f t="shared" si="25"/>
        <v/>
      </c>
      <c r="S104" s="102" t="e">
        <f t="shared" si="18"/>
        <v>#N/A</v>
      </c>
      <c r="U104" s="46">
        <f t="shared" ca="1" si="19"/>
        <v>0</v>
      </c>
    </row>
    <row r="105" spans="1:21" ht="12.75" customHeight="1" thickTop="1" thickBot="1" x14ac:dyDescent="0.3">
      <c r="A105" s="96" t="str">
        <f t="shared" si="15"/>
        <v/>
      </c>
      <c r="B105" s="86"/>
      <c r="C105" s="80"/>
      <c r="D105" s="95"/>
      <c r="E105" s="97" t="e">
        <f t="shared" si="16"/>
        <v>#N/A</v>
      </c>
      <c r="F105" s="97" t="e">
        <f t="shared" si="17"/>
        <v>#N/A</v>
      </c>
      <c r="G105" s="97" t="e">
        <f t="shared" si="20"/>
        <v>#N/A</v>
      </c>
      <c r="H105" s="87"/>
      <c r="I105" s="80"/>
      <c r="J105" s="88">
        <f t="shared" si="26"/>
        <v>0</v>
      </c>
      <c r="K105" s="80"/>
      <c r="L105" s="88">
        <f t="shared" si="27"/>
        <v>0</v>
      </c>
      <c r="M105" s="89">
        <f t="shared" si="28"/>
        <v>0</v>
      </c>
      <c r="N105" s="88">
        <f t="shared" si="29"/>
        <v>0</v>
      </c>
      <c r="P105"/>
      <c r="Q105" s="23" t="str">
        <f t="shared" si="24"/>
        <v/>
      </c>
      <c r="R105" s="23" t="str">
        <f t="shared" si="25"/>
        <v/>
      </c>
      <c r="S105" s="102" t="e">
        <f t="shared" si="18"/>
        <v>#N/A</v>
      </c>
      <c r="U105" s="46">
        <f t="shared" ca="1" si="19"/>
        <v>0</v>
      </c>
    </row>
    <row r="106" spans="1:21" ht="15" customHeight="1" thickTop="1" thickBot="1" x14ac:dyDescent="0.3">
      <c r="A106" s="96" t="str">
        <f t="shared" si="15"/>
        <v/>
      </c>
      <c r="B106" s="90"/>
      <c r="C106" s="81"/>
      <c r="D106" s="99"/>
      <c r="E106" s="97" t="e">
        <f t="shared" si="16"/>
        <v>#N/A</v>
      </c>
      <c r="F106" s="97" t="e">
        <f t="shared" si="17"/>
        <v>#N/A</v>
      </c>
      <c r="G106" s="97" t="e">
        <f t="shared" si="20"/>
        <v>#N/A</v>
      </c>
      <c r="H106" s="91"/>
      <c r="I106" s="81"/>
      <c r="J106" s="92">
        <f t="shared" si="26"/>
        <v>0</v>
      </c>
      <c r="K106" s="81"/>
      <c r="L106" s="92">
        <f t="shared" si="27"/>
        <v>0</v>
      </c>
      <c r="M106" s="93">
        <f t="shared" si="28"/>
        <v>0</v>
      </c>
      <c r="N106" s="92">
        <f t="shared" si="29"/>
        <v>0</v>
      </c>
      <c r="P106"/>
      <c r="Q106" s="23" t="str">
        <f t="shared" si="24"/>
        <v/>
      </c>
      <c r="R106" s="23" t="str">
        <f t="shared" si="25"/>
        <v/>
      </c>
      <c r="S106" s="102" t="e">
        <f t="shared" si="18"/>
        <v>#N/A</v>
      </c>
      <c r="U106" s="46">
        <f t="shared" ca="1" si="19"/>
        <v>0</v>
      </c>
    </row>
    <row r="107" spans="1:21" ht="15" customHeight="1" thickTop="1" thickBot="1" x14ac:dyDescent="0.3">
      <c r="A107" s="96" t="str">
        <f t="shared" si="15"/>
        <v/>
      </c>
      <c r="B107" s="86"/>
      <c r="C107" s="80"/>
      <c r="D107" s="95"/>
      <c r="E107" s="97" t="e">
        <f t="shared" si="16"/>
        <v>#N/A</v>
      </c>
      <c r="F107" s="97" t="e">
        <f t="shared" si="17"/>
        <v>#N/A</v>
      </c>
      <c r="G107" s="97" t="e">
        <f t="shared" si="20"/>
        <v>#N/A</v>
      </c>
      <c r="H107" s="87"/>
      <c r="I107" s="80"/>
      <c r="J107" s="88">
        <f t="shared" si="26"/>
        <v>0</v>
      </c>
      <c r="K107" s="80"/>
      <c r="L107" s="88">
        <f t="shared" si="27"/>
        <v>0</v>
      </c>
      <c r="M107" s="89">
        <f t="shared" si="28"/>
        <v>0</v>
      </c>
      <c r="N107" s="88">
        <f t="shared" si="29"/>
        <v>0</v>
      </c>
      <c r="P107"/>
      <c r="Q107" s="23" t="str">
        <f t="shared" si="24"/>
        <v/>
      </c>
      <c r="R107" s="23" t="str">
        <f t="shared" si="25"/>
        <v/>
      </c>
      <c r="S107" s="102" t="e">
        <f t="shared" si="18"/>
        <v>#N/A</v>
      </c>
      <c r="U107" s="46">
        <f t="shared" ca="1" si="19"/>
        <v>0</v>
      </c>
    </row>
    <row r="108" spans="1:21" ht="16.5" thickTop="1" thickBot="1" x14ac:dyDescent="0.3">
      <c r="A108" s="96" t="str">
        <f t="shared" si="15"/>
        <v/>
      </c>
      <c r="B108" s="90"/>
      <c r="C108" s="81"/>
      <c r="D108" s="99"/>
      <c r="E108" s="97" t="e">
        <f t="shared" si="16"/>
        <v>#N/A</v>
      </c>
      <c r="F108" s="97" t="e">
        <f t="shared" si="17"/>
        <v>#N/A</v>
      </c>
      <c r="G108" s="97" t="e">
        <f t="shared" si="20"/>
        <v>#N/A</v>
      </c>
      <c r="H108" s="91"/>
      <c r="I108" s="81"/>
      <c r="J108" s="92">
        <f t="shared" si="26"/>
        <v>0</v>
      </c>
      <c r="K108" s="81"/>
      <c r="L108" s="92">
        <f t="shared" si="27"/>
        <v>0</v>
      </c>
      <c r="M108" s="93">
        <f t="shared" si="28"/>
        <v>0</v>
      </c>
      <c r="N108" s="92">
        <f t="shared" si="29"/>
        <v>0</v>
      </c>
      <c r="P108"/>
      <c r="Q108" s="23" t="str">
        <f t="shared" si="24"/>
        <v/>
      </c>
      <c r="R108" s="23" t="str">
        <f t="shared" si="25"/>
        <v/>
      </c>
      <c r="S108" s="102" t="e">
        <f t="shared" si="18"/>
        <v>#N/A</v>
      </c>
      <c r="U108" s="46">
        <f t="shared" ca="1" si="19"/>
        <v>0</v>
      </c>
    </row>
    <row r="109" spans="1:21" ht="16.5" thickTop="1" thickBot="1" x14ac:dyDescent="0.3">
      <c r="A109" s="96" t="str">
        <f t="shared" si="15"/>
        <v/>
      </c>
      <c r="B109" s="86"/>
      <c r="C109" s="80"/>
      <c r="D109" s="95"/>
      <c r="E109" s="97" t="e">
        <f t="shared" si="16"/>
        <v>#N/A</v>
      </c>
      <c r="F109" s="97" t="e">
        <f t="shared" si="17"/>
        <v>#N/A</v>
      </c>
      <c r="G109" s="97" t="e">
        <f t="shared" si="20"/>
        <v>#N/A</v>
      </c>
      <c r="H109" s="87"/>
      <c r="I109" s="80"/>
      <c r="J109" s="88">
        <f t="shared" si="26"/>
        <v>0</v>
      </c>
      <c r="K109" s="80"/>
      <c r="L109" s="88">
        <f t="shared" si="27"/>
        <v>0</v>
      </c>
      <c r="M109" s="89">
        <f t="shared" si="28"/>
        <v>0</v>
      </c>
      <c r="N109" s="88">
        <f t="shared" si="29"/>
        <v>0</v>
      </c>
      <c r="P109"/>
      <c r="Q109" s="23" t="str">
        <f t="shared" si="24"/>
        <v/>
      </c>
      <c r="R109" s="23" t="str">
        <f t="shared" si="25"/>
        <v/>
      </c>
      <c r="S109" s="102" t="e">
        <f t="shared" si="18"/>
        <v>#N/A</v>
      </c>
      <c r="U109" s="46">
        <f t="shared" ca="1" si="19"/>
        <v>0</v>
      </c>
    </row>
    <row r="110" spans="1:21" ht="16.5" thickTop="1" thickBot="1" x14ac:dyDescent="0.3">
      <c r="A110" s="96" t="str">
        <f t="shared" si="15"/>
        <v/>
      </c>
      <c r="B110" s="90"/>
      <c r="C110" s="81"/>
      <c r="D110" s="99"/>
      <c r="E110" s="97" t="e">
        <f t="shared" si="16"/>
        <v>#N/A</v>
      </c>
      <c r="F110" s="97" t="e">
        <f t="shared" si="17"/>
        <v>#N/A</v>
      </c>
      <c r="G110" s="97" t="e">
        <f t="shared" si="20"/>
        <v>#N/A</v>
      </c>
      <c r="H110" s="91"/>
      <c r="I110" s="81"/>
      <c r="J110" s="92">
        <f t="shared" si="26"/>
        <v>0</v>
      </c>
      <c r="K110" s="81"/>
      <c r="L110" s="92">
        <f t="shared" si="27"/>
        <v>0</v>
      </c>
      <c r="M110" s="93">
        <f t="shared" si="28"/>
        <v>0</v>
      </c>
      <c r="N110" s="92">
        <f t="shared" si="29"/>
        <v>0</v>
      </c>
      <c r="P110"/>
      <c r="Q110" s="23" t="str">
        <f t="shared" si="24"/>
        <v/>
      </c>
      <c r="R110" s="23" t="str">
        <f t="shared" si="25"/>
        <v/>
      </c>
      <c r="S110" s="102" t="e">
        <f t="shared" si="18"/>
        <v>#N/A</v>
      </c>
      <c r="U110" s="46">
        <f t="shared" ca="1" si="19"/>
        <v>0</v>
      </c>
    </row>
    <row r="111" spans="1:21" ht="16.5" thickTop="1" thickBot="1" x14ac:dyDescent="0.3">
      <c r="A111" s="96" t="str">
        <f t="shared" si="15"/>
        <v/>
      </c>
      <c r="B111" s="86"/>
      <c r="C111" s="80"/>
      <c r="D111" s="95"/>
      <c r="E111" s="97" t="e">
        <f t="shared" si="16"/>
        <v>#N/A</v>
      </c>
      <c r="F111" s="97" t="e">
        <f t="shared" si="17"/>
        <v>#N/A</v>
      </c>
      <c r="G111" s="97" t="e">
        <f t="shared" si="20"/>
        <v>#N/A</v>
      </c>
      <c r="H111" s="87"/>
      <c r="I111" s="80"/>
      <c r="J111" s="88">
        <f t="shared" si="26"/>
        <v>0</v>
      </c>
      <c r="K111" s="80"/>
      <c r="L111" s="88">
        <f t="shared" si="27"/>
        <v>0</v>
      </c>
      <c r="M111" s="89">
        <f t="shared" si="28"/>
        <v>0</v>
      </c>
      <c r="N111" s="88">
        <f t="shared" si="29"/>
        <v>0</v>
      </c>
      <c r="P111"/>
      <c r="Q111" s="23" t="str">
        <f t="shared" si="24"/>
        <v/>
      </c>
      <c r="R111" s="23" t="str">
        <f t="shared" si="25"/>
        <v/>
      </c>
      <c r="S111" s="102" t="e">
        <f t="shared" si="18"/>
        <v>#N/A</v>
      </c>
      <c r="U111" s="46">
        <f t="shared" ca="1" si="19"/>
        <v>0</v>
      </c>
    </row>
    <row r="112" spans="1:21" ht="16.5" thickTop="1" thickBot="1" x14ac:dyDescent="0.3">
      <c r="A112" s="96" t="str">
        <f t="shared" si="15"/>
        <v/>
      </c>
      <c r="B112" s="90"/>
      <c r="C112" s="81"/>
      <c r="D112" s="99"/>
      <c r="E112" s="97" t="e">
        <f t="shared" si="16"/>
        <v>#N/A</v>
      </c>
      <c r="F112" s="97" t="e">
        <f t="shared" si="17"/>
        <v>#N/A</v>
      </c>
      <c r="G112" s="97" t="e">
        <f t="shared" si="20"/>
        <v>#N/A</v>
      </c>
      <c r="H112" s="91"/>
      <c r="I112" s="81"/>
      <c r="J112" s="92">
        <f t="shared" si="26"/>
        <v>0</v>
      </c>
      <c r="K112" s="81"/>
      <c r="L112" s="92">
        <f t="shared" si="27"/>
        <v>0</v>
      </c>
      <c r="M112" s="93">
        <f t="shared" si="28"/>
        <v>0</v>
      </c>
      <c r="N112" s="92">
        <f t="shared" si="29"/>
        <v>0</v>
      </c>
      <c r="P112"/>
      <c r="Q112" s="23" t="str">
        <f t="shared" si="24"/>
        <v/>
      </c>
      <c r="R112" s="23" t="str">
        <f t="shared" si="25"/>
        <v/>
      </c>
      <c r="S112" s="102" t="e">
        <f t="shared" si="18"/>
        <v>#N/A</v>
      </c>
      <c r="U112" s="46">
        <f t="shared" ca="1" si="19"/>
        <v>0</v>
      </c>
    </row>
    <row r="113" spans="1:21" ht="16.5" thickTop="1" thickBot="1" x14ac:dyDescent="0.3">
      <c r="A113" s="96" t="str">
        <f t="shared" si="15"/>
        <v/>
      </c>
      <c r="B113" s="86"/>
      <c r="C113" s="80"/>
      <c r="D113" s="95"/>
      <c r="E113" s="97" t="e">
        <f t="shared" si="16"/>
        <v>#N/A</v>
      </c>
      <c r="F113" s="97" t="e">
        <f t="shared" si="17"/>
        <v>#N/A</v>
      </c>
      <c r="G113" s="97" t="e">
        <f t="shared" si="20"/>
        <v>#N/A</v>
      </c>
      <c r="H113" s="87"/>
      <c r="I113" s="80"/>
      <c r="J113" s="88">
        <f t="shared" si="26"/>
        <v>0</v>
      </c>
      <c r="K113" s="80"/>
      <c r="L113" s="88">
        <f t="shared" si="27"/>
        <v>0</v>
      </c>
      <c r="M113" s="89">
        <f t="shared" si="28"/>
        <v>0</v>
      </c>
      <c r="N113" s="88">
        <f t="shared" si="29"/>
        <v>0</v>
      </c>
      <c r="P113"/>
      <c r="Q113" s="23" t="str">
        <f t="shared" si="24"/>
        <v/>
      </c>
      <c r="R113" s="23" t="str">
        <f t="shared" si="25"/>
        <v/>
      </c>
      <c r="S113" s="102" t="e">
        <f t="shared" si="18"/>
        <v>#N/A</v>
      </c>
      <c r="U113" s="46">
        <f t="shared" ca="1" si="19"/>
        <v>0</v>
      </c>
    </row>
    <row r="114" spans="1:21" ht="16.5" thickTop="1" thickBot="1" x14ac:dyDescent="0.3">
      <c r="A114" s="96" t="str">
        <f t="shared" si="15"/>
        <v/>
      </c>
      <c r="B114" s="90"/>
      <c r="C114" s="81"/>
      <c r="D114" s="99"/>
      <c r="E114" s="97" t="e">
        <f t="shared" si="16"/>
        <v>#N/A</v>
      </c>
      <c r="F114" s="97" t="e">
        <f t="shared" si="17"/>
        <v>#N/A</v>
      </c>
      <c r="G114" s="97" t="e">
        <f t="shared" si="20"/>
        <v>#N/A</v>
      </c>
      <c r="H114" s="91"/>
      <c r="I114" s="81"/>
      <c r="J114" s="92">
        <f t="shared" si="26"/>
        <v>0</v>
      </c>
      <c r="K114" s="81"/>
      <c r="L114" s="92">
        <f t="shared" si="27"/>
        <v>0</v>
      </c>
      <c r="M114" s="93">
        <f t="shared" si="28"/>
        <v>0</v>
      </c>
      <c r="N114" s="92">
        <f t="shared" si="29"/>
        <v>0</v>
      </c>
      <c r="P114"/>
      <c r="Q114" s="23" t="str">
        <f t="shared" si="24"/>
        <v/>
      </c>
      <c r="R114" s="23" t="str">
        <f t="shared" si="25"/>
        <v/>
      </c>
      <c r="S114" s="102" t="e">
        <f t="shared" si="18"/>
        <v>#N/A</v>
      </c>
      <c r="U114" s="46">
        <f t="shared" ca="1" si="19"/>
        <v>0</v>
      </c>
    </row>
    <row r="115" spans="1:21" ht="16.5" thickTop="1" thickBot="1" x14ac:dyDescent="0.3">
      <c r="A115" s="96" t="str">
        <f t="shared" si="15"/>
        <v/>
      </c>
      <c r="B115" s="86"/>
      <c r="C115" s="80"/>
      <c r="D115" s="95"/>
      <c r="E115" s="97" t="e">
        <f t="shared" si="16"/>
        <v>#N/A</v>
      </c>
      <c r="F115" s="97" t="e">
        <f t="shared" si="17"/>
        <v>#N/A</v>
      </c>
      <c r="G115" s="97" t="e">
        <f t="shared" si="20"/>
        <v>#N/A</v>
      </c>
      <c r="H115" s="87"/>
      <c r="I115" s="80"/>
      <c r="J115" s="88">
        <f t="shared" si="26"/>
        <v>0</v>
      </c>
      <c r="K115" s="80"/>
      <c r="L115" s="88">
        <f t="shared" si="27"/>
        <v>0</v>
      </c>
      <c r="M115" s="89">
        <f t="shared" si="28"/>
        <v>0</v>
      </c>
      <c r="N115" s="88">
        <f t="shared" si="29"/>
        <v>0</v>
      </c>
      <c r="P115"/>
      <c r="Q115" s="23" t="str">
        <f t="shared" si="24"/>
        <v/>
      </c>
      <c r="R115" s="23" t="str">
        <f t="shared" si="25"/>
        <v/>
      </c>
      <c r="S115" s="102" t="e">
        <f t="shared" si="18"/>
        <v>#N/A</v>
      </c>
      <c r="U115" s="46">
        <f t="shared" ca="1" si="19"/>
        <v>0</v>
      </c>
    </row>
    <row r="116" spans="1:21" ht="16.5" thickTop="1" thickBot="1" x14ac:dyDescent="0.3">
      <c r="A116" s="96" t="str">
        <f t="shared" si="15"/>
        <v/>
      </c>
      <c r="B116" s="90"/>
      <c r="C116" s="81"/>
      <c r="D116" s="99"/>
      <c r="E116" s="97" t="e">
        <f t="shared" si="16"/>
        <v>#N/A</v>
      </c>
      <c r="F116" s="97" t="e">
        <f t="shared" si="17"/>
        <v>#N/A</v>
      </c>
      <c r="G116" s="97" t="e">
        <f t="shared" si="20"/>
        <v>#N/A</v>
      </c>
      <c r="H116" s="91"/>
      <c r="I116" s="81"/>
      <c r="J116" s="92">
        <f t="shared" si="26"/>
        <v>0</v>
      </c>
      <c r="K116" s="81"/>
      <c r="L116" s="92">
        <f t="shared" si="27"/>
        <v>0</v>
      </c>
      <c r="M116" s="93">
        <f t="shared" si="28"/>
        <v>0</v>
      </c>
      <c r="N116" s="92">
        <f t="shared" si="29"/>
        <v>0</v>
      </c>
      <c r="P116"/>
      <c r="Q116" s="23" t="str">
        <f t="shared" si="24"/>
        <v/>
      </c>
      <c r="R116" s="23" t="str">
        <f t="shared" si="25"/>
        <v/>
      </c>
      <c r="S116" s="102" t="e">
        <f t="shared" si="18"/>
        <v>#N/A</v>
      </c>
      <c r="U116" s="46">
        <f t="shared" ca="1" si="19"/>
        <v>0</v>
      </c>
    </row>
    <row r="117" spans="1:21" ht="16.5" thickTop="1" thickBot="1" x14ac:dyDescent="0.3">
      <c r="A117" s="96" t="str">
        <f t="shared" si="15"/>
        <v/>
      </c>
      <c r="B117" s="86"/>
      <c r="C117" s="80"/>
      <c r="D117" s="95"/>
      <c r="E117" s="97" t="e">
        <f t="shared" si="16"/>
        <v>#N/A</v>
      </c>
      <c r="F117" s="97" t="e">
        <f t="shared" si="17"/>
        <v>#N/A</v>
      </c>
      <c r="G117" s="97" t="e">
        <f t="shared" si="20"/>
        <v>#N/A</v>
      </c>
      <c r="H117" s="87"/>
      <c r="I117" s="80"/>
      <c r="J117" s="88">
        <f t="shared" si="26"/>
        <v>0</v>
      </c>
      <c r="K117" s="80"/>
      <c r="L117" s="88">
        <f t="shared" si="27"/>
        <v>0</v>
      </c>
      <c r="M117" s="89">
        <f t="shared" si="28"/>
        <v>0</v>
      </c>
      <c r="N117" s="88">
        <f t="shared" si="29"/>
        <v>0</v>
      </c>
      <c r="P117"/>
      <c r="Q117" s="23" t="str">
        <f t="shared" si="24"/>
        <v/>
      </c>
      <c r="R117" s="23" t="str">
        <f t="shared" si="25"/>
        <v/>
      </c>
      <c r="S117" s="102" t="e">
        <f t="shared" si="18"/>
        <v>#N/A</v>
      </c>
      <c r="U117" s="46">
        <f t="shared" ca="1" si="19"/>
        <v>0</v>
      </c>
    </row>
    <row r="118" spans="1:21" ht="16.5" thickTop="1" thickBot="1" x14ac:dyDescent="0.3">
      <c r="A118" s="96" t="str">
        <f t="shared" si="15"/>
        <v/>
      </c>
      <c r="B118" s="90"/>
      <c r="C118" s="81"/>
      <c r="D118" s="99"/>
      <c r="E118" s="97" t="e">
        <f t="shared" si="16"/>
        <v>#N/A</v>
      </c>
      <c r="F118" s="97" t="e">
        <f t="shared" si="17"/>
        <v>#N/A</v>
      </c>
      <c r="G118" s="97" t="e">
        <f t="shared" si="20"/>
        <v>#N/A</v>
      </c>
      <c r="H118" s="91"/>
      <c r="I118" s="81"/>
      <c r="J118" s="92">
        <f t="shared" si="26"/>
        <v>0</v>
      </c>
      <c r="K118" s="81"/>
      <c r="L118" s="92">
        <f t="shared" si="27"/>
        <v>0</v>
      </c>
      <c r="M118" s="93">
        <f t="shared" si="28"/>
        <v>0</v>
      </c>
      <c r="N118" s="92">
        <f t="shared" si="29"/>
        <v>0</v>
      </c>
      <c r="P118"/>
      <c r="Q118" s="23" t="str">
        <f t="shared" si="24"/>
        <v/>
      </c>
      <c r="R118" s="23" t="str">
        <f t="shared" si="25"/>
        <v/>
      </c>
      <c r="S118" s="102" t="e">
        <f t="shared" si="18"/>
        <v>#N/A</v>
      </c>
      <c r="U118" s="46">
        <f t="shared" ca="1" si="19"/>
        <v>0</v>
      </c>
    </row>
    <row r="119" spans="1:21" ht="16.5" thickTop="1" thickBot="1" x14ac:dyDescent="0.3">
      <c r="A119" s="96" t="str">
        <f t="shared" si="15"/>
        <v/>
      </c>
      <c r="B119" s="86"/>
      <c r="C119" s="80"/>
      <c r="D119" s="95"/>
      <c r="E119" s="97" t="e">
        <f t="shared" si="16"/>
        <v>#N/A</v>
      </c>
      <c r="F119" s="97" t="e">
        <f t="shared" si="17"/>
        <v>#N/A</v>
      </c>
      <c r="G119" s="97" t="e">
        <f t="shared" si="20"/>
        <v>#N/A</v>
      </c>
      <c r="H119" s="87"/>
      <c r="I119" s="80"/>
      <c r="J119" s="88">
        <f t="shared" si="26"/>
        <v>0</v>
      </c>
      <c r="K119" s="80"/>
      <c r="L119" s="88">
        <f t="shared" si="27"/>
        <v>0</v>
      </c>
      <c r="M119" s="89">
        <f t="shared" si="28"/>
        <v>0</v>
      </c>
      <c r="N119" s="88">
        <f t="shared" si="29"/>
        <v>0</v>
      </c>
      <c r="P119"/>
      <c r="Q119" s="23" t="str">
        <f t="shared" si="24"/>
        <v/>
      </c>
      <c r="R119" s="23" t="str">
        <f t="shared" si="25"/>
        <v/>
      </c>
      <c r="S119" s="102" t="e">
        <f t="shared" si="18"/>
        <v>#N/A</v>
      </c>
      <c r="U119" s="46">
        <f t="shared" ca="1" si="19"/>
        <v>0</v>
      </c>
    </row>
    <row r="120" spans="1:21" ht="16.5" thickTop="1" thickBot="1" x14ac:dyDescent="0.3">
      <c r="A120" s="96" t="str">
        <f t="shared" si="15"/>
        <v/>
      </c>
      <c r="B120" s="90"/>
      <c r="C120" s="81"/>
      <c r="D120" s="99"/>
      <c r="E120" s="97" t="e">
        <f t="shared" si="16"/>
        <v>#N/A</v>
      </c>
      <c r="F120" s="97" t="e">
        <f t="shared" si="17"/>
        <v>#N/A</v>
      </c>
      <c r="G120" s="97" t="e">
        <f t="shared" si="20"/>
        <v>#N/A</v>
      </c>
      <c r="H120" s="91"/>
      <c r="I120" s="81"/>
      <c r="J120" s="92">
        <f t="shared" si="26"/>
        <v>0</v>
      </c>
      <c r="K120" s="81"/>
      <c r="L120" s="92">
        <f t="shared" si="27"/>
        <v>0</v>
      </c>
      <c r="M120" s="93">
        <f t="shared" si="28"/>
        <v>0</v>
      </c>
      <c r="N120" s="92">
        <f t="shared" si="29"/>
        <v>0</v>
      </c>
      <c r="P120"/>
      <c r="Q120" s="23" t="str">
        <f t="shared" si="24"/>
        <v/>
      </c>
      <c r="R120" s="23" t="str">
        <f t="shared" si="25"/>
        <v/>
      </c>
      <c r="S120" s="102" t="e">
        <f t="shared" si="18"/>
        <v>#N/A</v>
      </c>
      <c r="U120" s="46">
        <f t="shared" ca="1" si="19"/>
        <v>0</v>
      </c>
    </row>
    <row r="121" spans="1:21" ht="16.5" thickTop="1" thickBot="1" x14ac:dyDescent="0.3">
      <c r="A121" s="96" t="str">
        <f t="shared" si="15"/>
        <v/>
      </c>
      <c r="B121" s="86"/>
      <c r="C121" s="80"/>
      <c r="D121" s="95"/>
      <c r="E121" s="97" t="e">
        <f t="shared" si="16"/>
        <v>#N/A</v>
      </c>
      <c r="F121" s="97" t="e">
        <f t="shared" si="17"/>
        <v>#N/A</v>
      </c>
      <c r="G121" s="97" t="e">
        <f t="shared" si="20"/>
        <v>#N/A</v>
      </c>
      <c r="H121" s="87"/>
      <c r="I121" s="80"/>
      <c r="J121" s="88">
        <f t="shared" si="26"/>
        <v>0</v>
      </c>
      <c r="K121" s="80"/>
      <c r="L121" s="88">
        <f t="shared" si="27"/>
        <v>0</v>
      </c>
      <c r="M121" s="89">
        <f t="shared" si="28"/>
        <v>0</v>
      </c>
      <c r="N121" s="88">
        <f t="shared" si="29"/>
        <v>0</v>
      </c>
      <c r="P121"/>
      <c r="Q121" s="23" t="str">
        <f t="shared" si="24"/>
        <v/>
      </c>
      <c r="R121" s="23" t="str">
        <f t="shared" si="25"/>
        <v/>
      </c>
      <c r="S121" s="102" t="e">
        <f t="shared" si="18"/>
        <v>#N/A</v>
      </c>
      <c r="U121" s="46">
        <f t="shared" ca="1" si="19"/>
        <v>0</v>
      </c>
    </row>
    <row r="122" spans="1:21" ht="16.5" thickTop="1" thickBot="1" x14ac:dyDescent="0.3">
      <c r="A122" s="96" t="str">
        <f t="shared" si="15"/>
        <v/>
      </c>
      <c r="B122" s="90"/>
      <c r="C122" s="81"/>
      <c r="D122" s="99"/>
      <c r="E122" s="97" t="e">
        <f t="shared" si="16"/>
        <v>#N/A</v>
      </c>
      <c r="F122" s="97" t="e">
        <f t="shared" si="17"/>
        <v>#N/A</v>
      </c>
      <c r="G122" s="97" t="e">
        <f t="shared" si="20"/>
        <v>#N/A</v>
      </c>
      <c r="H122" s="91"/>
      <c r="I122" s="81"/>
      <c r="J122" s="92">
        <f t="shared" si="26"/>
        <v>0</v>
      </c>
      <c r="K122" s="81"/>
      <c r="L122" s="92">
        <f t="shared" si="27"/>
        <v>0</v>
      </c>
      <c r="M122" s="93">
        <f t="shared" si="28"/>
        <v>0</v>
      </c>
      <c r="N122" s="92">
        <f t="shared" si="29"/>
        <v>0</v>
      </c>
      <c r="P122"/>
      <c r="Q122" s="23" t="str">
        <f t="shared" si="24"/>
        <v/>
      </c>
      <c r="R122" s="23" t="str">
        <f t="shared" si="25"/>
        <v/>
      </c>
      <c r="S122" s="102" t="e">
        <f t="shared" si="18"/>
        <v>#N/A</v>
      </c>
      <c r="U122" s="46">
        <f t="shared" ca="1" si="19"/>
        <v>0</v>
      </c>
    </row>
    <row r="123" spans="1:21" ht="16.5" thickTop="1" thickBot="1" x14ac:dyDescent="0.3">
      <c r="A123" s="96" t="str">
        <f t="shared" si="15"/>
        <v/>
      </c>
      <c r="B123" s="86"/>
      <c r="C123" s="80"/>
      <c r="D123" s="95"/>
      <c r="E123" s="97" t="e">
        <f t="shared" si="16"/>
        <v>#N/A</v>
      </c>
      <c r="F123" s="97" t="e">
        <f t="shared" si="17"/>
        <v>#N/A</v>
      </c>
      <c r="G123" s="97" t="e">
        <f t="shared" si="20"/>
        <v>#N/A</v>
      </c>
      <c r="H123" s="87"/>
      <c r="I123" s="80"/>
      <c r="J123" s="88">
        <f t="shared" si="26"/>
        <v>0</v>
      </c>
      <c r="K123" s="80"/>
      <c r="L123" s="88">
        <f t="shared" si="27"/>
        <v>0</v>
      </c>
      <c r="M123" s="89">
        <f t="shared" si="28"/>
        <v>0</v>
      </c>
      <c r="N123" s="88">
        <f t="shared" si="29"/>
        <v>0</v>
      </c>
      <c r="P123"/>
      <c r="Q123" s="23" t="str">
        <f t="shared" si="24"/>
        <v/>
      </c>
      <c r="R123" s="23" t="str">
        <f t="shared" si="25"/>
        <v/>
      </c>
      <c r="S123" s="102" t="e">
        <f t="shared" si="18"/>
        <v>#N/A</v>
      </c>
      <c r="U123" s="46">
        <f t="shared" ca="1" si="19"/>
        <v>0</v>
      </c>
    </row>
    <row r="124" spans="1:21" ht="16.5" thickTop="1" thickBot="1" x14ac:dyDescent="0.3">
      <c r="A124" s="96" t="str">
        <f t="shared" si="15"/>
        <v/>
      </c>
      <c r="B124" s="90"/>
      <c r="C124" s="81"/>
      <c r="D124" s="99"/>
      <c r="E124" s="97" t="e">
        <f t="shared" si="16"/>
        <v>#N/A</v>
      </c>
      <c r="F124" s="97" t="e">
        <f t="shared" si="17"/>
        <v>#N/A</v>
      </c>
      <c r="G124" s="97" t="e">
        <f t="shared" si="20"/>
        <v>#N/A</v>
      </c>
      <c r="H124" s="91"/>
      <c r="I124" s="81"/>
      <c r="J124" s="92">
        <f t="shared" si="26"/>
        <v>0</v>
      </c>
      <c r="K124" s="81"/>
      <c r="L124" s="92">
        <f t="shared" si="27"/>
        <v>0</v>
      </c>
      <c r="M124" s="93">
        <f t="shared" si="28"/>
        <v>0</v>
      </c>
      <c r="N124" s="92">
        <f t="shared" si="29"/>
        <v>0</v>
      </c>
      <c r="P124"/>
      <c r="Q124" s="23" t="str">
        <f t="shared" si="24"/>
        <v/>
      </c>
      <c r="R124" s="23" t="str">
        <f t="shared" si="25"/>
        <v/>
      </c>
      <c r="S124" s="102" t="e">
        <f t="shared" si="18"/>
        <v>#N/A</v>
      </c>
      <c r="U124" s="46">
        <f t="shared" ca="1" si="19"/>
        <v>0</v>
      </c>
    </row>
    <row r="125" spans="1:21" ht="16.5" thickTop="1" thickBot="1" x14ac:dyDescent="0.3">
      <c r="A125" s="96" t="str">
        <f t="shared" si="15"/>
        <v/>
      </c>
      <c r="B125" s="86"/>
      <c r="C125" s="80"/>
      <c r="D125" s="95"/>
      <c r="E125" s="97" t="e">
        <f t="shared" si="16"/>
        <v>#N/A</v>
      </c>
      <c r="F125" s="97" t="e">
        <f t="shared" si="17"/>
        <v>#N/A</v>
      </c>
      <c r="G125" s="97" t="e">
        <f t="shared" si="20"/>
        <v>#N/A</v>
      </c>
      <c r="H125" s="87"/>
      <c r="I125" s="80"/>
      <c r="J125" s="88">
        <f t="shared" si="26"/>
        <v>0</v>
      </c>
      <c r="K125" s="80"/>
      <c r="L125" s="88">
        <f t="shared" si="27"/>
        <v>0</v>
      </c>
      <c r="M125" s="89">
        <f t="shared" si="28"/>
        <v>0</v>
      </c>
      <c r="N125" s="88">
        <f t="shared" si="29"/>
        <v>0</v>
      </c>
      <c r="P125"/>
      <c r="Q125" s="23" t="str">
        <f t="shared" si="24"/>
        <v/>
      </c>
      <c r="R125" s="23" t="str">
        <f t="shared" si="25"/>
        <v/>
      </c>
      <c r="S125" s="102" t="e">
        <f t="shared" si="18"/>
        <v>#N/A</v>
      </c>
      <c r="U125" s="46">
        <f t="shared" ca="1" si="19"/>
        <v>0</v>
      </c>
    </row>
    <row r="126" spans="1:21" ht="16.5" thickTop="1" thickBot="1" x14ac:dyDescent="0.3">
      <c r="A126" s="96" t="str">
        <f t="shared" si="15"/>
        <v/>
      </c>
      <c r="B126" s="90"/>
      <c r="C126" s="81"/>
      <c r="D126" s="99"/>
      <c r="E126" s="97" t="e">
        <f t="shared" si="16"/>
        <v>#N/A</v>
      </c>
      <c r="F126" s="97" t="e">
        <f t="shared" si="17"/>
        <v>#N/A</v>
      </c>
      <c r="G126" s="97" t="e">
        <f t="shared" si="20"/>
        <v>#N/A</v>
      </c>
      <c r="H126" s="91"/>
      <c r="I126" s="81"/>
      <c r="J126" s="92">
        <f t="shared" si="26"/>
        <v>0</v>
      </c>
      <c r="K126" s="81"/>
      <c r="L126" s="92">
        <f t="shared" si="27"/>
        <v>0</v>
      </c>
      <c r="M126" s="93">
        <f t="shared" si="28"/>
        <v>0</v>
      </c>
      <c r="N126" s="92">
        <f t="shared" si="29"/>
        <v>0</v>
      </c>
      <c r="P126"/>
      <c r="Q126" s="23" t="str">
        <f t="shared" si="24"/>
        <v/>
      </c>
      <c r="R126" s="23" t="str">
        <f t="shared" si="25"/>
        <v/>
      </c>
      <c r="S126" s="102" t="e">
        <f t="shared" si="18"/>
        <v>#N/A</v>
      </c>
      <c r="U126" s="46">
        <f t="shared" ca="1" si="19"/>
        <v>0</v>
      </c>
    </row>
    <row r="127" spans="1:21" ht="16.5" thickTop="1" thickBot="1" x14ac:dyDescent="0.3">
      <c r="A127" s="96" t="str">
        <f t="shared" si="15"/>
        <v/>
      </c>
      <c r="B127" s="86"/>
      <c r="C127" s="80"/>
      <c r="D127" s="95"/>
      <c r="E127" s="97" t="e">
        <f t="shared" si="16"/>
        <v>#N/A</v>
      </c>
      <c r="F127" s="97" t="e">
        <f t="shared" si="17"/>
        <v>#N/A</v>
      </c>
      <c r="G127" s="97" t="e">
        <f t="shared" si="20"/>
        <v>#N/A</v>
      </c>
      <c r="H127" s="87"/>
      <c r="I127" s="80"/>
      <c r="J127" s="88">
        <f t="shared" si="26"/>
        <v>0</v>
      </c>
      <c r="K127" s="80"/>
      <c r="L127" s="88">
        <f t="shared" si="27"/>
        <v>0</v>
      </c>
      <c r="M127" s="89">
        <f t="shared" si="28"/>
        <v>0</v>
      </c>
      <c r="N127" s="88">
        <f t="shared" si="29"/>
        <v>0</v>
      </c>
      <c r="P127"/>
      <c r="Q127" s="23" t="str">
        <f t="shared" si="24"/>
        <v/>
      </c>
      <c r="R127" s="23" t="str">
        <f t="shared" si="25"/>
        <v/>
      </c>
      <c r="S127" s="102" t="e">
        <f t="shared" si="18"/>
        <v>#N/A</v>
      </c>
      <c r="U127" s="46">
        <f t="shared" ca="1" si="19"/>
        <v>0</v>
      </c>
    </row>
    <row r="128" spans="1:21" ht="16.5" thickTop="1" thickBot="1" x14ac:dyDescent="0.3">
      <c r="A128" s="96" t="str">
        <f t="shared" si="15"/>
        <v/>
      </c>
      <c r="B128" s="90"/>
      <c r="C128" s="81"/>
      <c r="D128" s="99"/>
      <c r="E128" s="97" t="e">
        <f t="shared" si="16"/>
        <v>#N/A</v>
      </c>
      <c r="F128" s="97" t="e">
        <f t="shared" si="17"/>
        <v>#N/A</v>
      </c>
      <c r="G128" s="97" t="e">
        <f t="shared" si="20"/>
        <v>#N/A</v>
      </c>
      <c r="H128" s="91"/>
      <c r="I128" s="81"/>
      <c r="J128" s="92">
        <f t="shared" si="26"/>
        <v>0</v>
      </c>
      <c r="K128" s="81"/>
      <c r="L128" s="92">
        <f t="shared" si="27"/>
        <v>0</v>
      </c>
      <c r="M128" s="93">
        <f t="shared" si="28"/>
        <v>0</v>
      </c>
      <c r="N128" s="92">
        <f t="shared" si="29"/>
        <v>0</v>
      </c>
      <c r="P128"/>
      <c r="Q128" s="23" t="str">
        <f t="shared" si="24"/>
        <v/>
      </c>
      <c r="R128" s="23" t="str">
        <f t="shared" si="25"/>
        <v/>
      </c>
      <c r="S128" s="102" t="e">
        <f t="shared" si="18"/>
        <v>#N/A</v>
      </c>
      <c r="U128" s="46">
        <f t="shared" ca="1" si="19"/>
        <v>0</v>
      </c>
    </row>
    <row r="129" spans="1:21" ht="16.5" thickTop="1" thickBot="1" x14ac:dyDescent="0.3">
      <c r="A129" s="96" t="str">
        <f t="shared" si="15"/>
        <v/>
      </c>
      <c r="B129" s="86"/>
      <c r="C129" s="80"/>
      <c r="D129" s="95"/>
      <c r="E129" s="97" t="e">
        <f t="shared" si="16"/>
        <v>#N/A</v>
      </c>
      <c r="F129" s="97" t="e">
        <f t="shared" si="17"/>
        <v>#N/A</v>
      </c>
      <c r="G129" s="97" t="e">
        <f t="shared" si="20"/>
        <v>#N/A</v>
      </c>
      <c r="H129" s="87"/>
      <c r="I129" s="80"/>
      <c r="J129" s="88">
        <f t="shared" si="26"/>
        <v>0</v>
      </c>
      <c r="K129" s="80"/>
      <c r="L129" s="88">
        <f t="shared" si="27"/>
        <v>0</v>
      </c>
      <c r="M129" s="89">
        <f t="shared" si="28"/>
        <v>0</v>
      </c>
      <c r="N129" s="88">
        <f t="shared" si="29"/>
        <v>0</v>
      </c>
      <c r="P129"/>
      <c r="Q129" s="23" t="str">
        <f t="shared" si="24"/>
        <v/>
      </c>
      <c r="R129" s="23" t="str">
        <f t="shared" si="25"/>
        <v/>
      </c>
      <c r="S129" s="102" t="e">
        <f t="shared" si="18"/>
        <v>#N/A</v>
      </c>
      <c r="U129" s="46">
        <f t="shared" ca="1" si="19"/>
        <v>0</v>
      </c>
    </row>
    <row r="130" spans="1:21" ht="16.5" thickTop="1" thickBot="1" x14ac:dyDescent="0.3">
      <c r="A130" s="96" t="str">
        <f t="shared" si="15"/>
        <v/>
      </c>
      <c r="B130" s="90"/>
      <c r="C130" s="81"/>
      <c r="D130" s="99"/>
      <c r="E130" s="97" t="e">
        <f t="shared" si="16"/>
        <v>#N/A</v>
      </c>
      <c r="F130" s="97" t="e">
        <f t="shared" si="17"/>
        <v>#N/A</v>
      </c>
      <c r="G130" s="97" t="e">
        <f t="shared" si="20"/>
        <v>#N/A</v>
      </c>
      <c r="H130" s="91"/>
      <c r="I130" s="81"/>
      <c r="J130" s="92">
        <f t="shared" si="26"/>
        <v>0</v>
      </c>
      <c r="K130" s="81"/>
      <c r="L130" s="92">
        <f t="shared" si="27"/>
        <v>0</v>
      </c>
      <c r="M130" s="93">
        <f t="shared" si="28"/>
        <v>0</v>
      </c>
      <c r="N130" s="92">
        <f t="shared" si="29"/>
        <v>0</v>
      </c>
      <c r="P130"/>
      <c r="Q130" s="23" t="str">
        <f t="shared" si="24"/>
        <v/>
      </c>
      <c r="R130" s="23" t="str">
        <f t="shared" si="25"/>
        <v/>
      </c>
      <c r="S130" s="102" t="e">
        <f t="shared" si="18"/>
        <v>#N/A</v>
      </c>
      <c r="U130" s="46">
        <f t="shared" ca="1" si="19"/>
        <v>0</v>
      </c>
    </row>
    <row r="131" spans="1:21" ht="16.5" thickTop="1" thickBot="1" x14ac:dyDescent="0.3">
      <c r="A131" s="96" t="str">
        <f t="shared" si="15"/>
        <v/>
      </c>
      <c r="B131" s="86"/>
      <c r="C131" s="80"/>
      <c r="D131" s="95"/>
      <c r="E131" s="97" t="e">
        <f t="shared" si="16"/>
        <v>#N/A</v>
      </c>
      <c r="F131" s="97" t="e">
        <f t="shared" si="17"/>
        <v>#N/A</v>
      </c>
      <c r="G131" s="97" t="e">
        <f t="shared" si="20"/>
        <v>#N/A</v>
      </c>
      <c r="H131" s="87"/>
      <c r="I131" s="80"/>
      <c r="J131" s="88">
        <f t="shared" si="26"/>
        <v>0</v>
      </c>
      <c r="K131" s="80"/>
      <c r="L131" s="88">
        <f t="shared" si="27"/>
        <v>0</v>
      </c>
      <c r="M131" s="89">
        <f t="shared" si="28"/>
        <v>0</v>
      </c>
      <c r="N131" s="88">
        <f t="shared" si="29"/>
        <v>0</v>
      </c>
      <c r="P131"/>
      <c r="Q131" s="23" t="str">
        <f t="shared" si="24"/>
        <v/>
      </c>
      <c r="R131" s="23" t="str">
        <f t="shared" si="25"/>
        <v/>
      </c>
      <c r="S131" s="102" t="e">
        <f t="shared" si="18"/>
        <v>#N/A</v>
      </c>
      <c r="U131" s="46">
        <f t="shared" ca="1" si="19"/>
        <v>0</v>
      </c>
    </row>
    <row r="132" spans="1:21" ht="16.5" thickTop="1" thickBot="1" x14ac:dyDescent="0.3">
      <c r="A132" s="96" t="str">
        <f t="shared" si="15"/>
        <v/>
      </c>
      <c r="B132" s="90"/>
      <c r="C132" s="81"/>
      <c r="D132" s="99"/>
      <c r="E132" s="97" t="e">
        <f t="shared" si="16"/>
        <v>#N/A</v>
      </c>
      <c r="F132" s="97" t="e">
        <f t="shared" si="17"/>
        <v>#N/A</v>
      </c>
      <c r="G132" s="97" t="e">
        <f t="shared" si="20"/>
        <v>#N/A</v>
      </c>
      <c r="H132" s="91"/>
      <c r="I132" s="81"/>
      <c r="J132" s="92">
        <f t="shared" si="26"/>
        <v>0</v>
      </c>
      <c r="K132" s="81"/>
      <c r="L132" s="92">
        <f t="shared" si="27"/>
        <v>0</v>
      </c>
      <c r="M132" s="93">
        <f t="shared" si="28"/>
        <v>0</v>
      </c>
      <c r="N132" s="92">
        <f t="shared" si="29"/>
        <v>0</v>
      </c>
      <c r="P132"/>
      <c r="Q132" s="23" t="str">
        <f t="shared" si="24"/>
        <v/>
      </c>
      <c r="R132" s="23" t="str">
        <f t="shared" si="25"/>
        <v/>
      </c>
      <c r="S132" s="102" t="e">
        <f t="shared" si="18"/>
        <v>#N/A</v>
      </c>
      <c r="U132" s="46">
        <f t="shared" ca="1" si="19"/>
        <v>0</v>
      </c>
    </row>
    <row r="133" spans="1:21" ht="16.5" thickTop="1" thickBot="1" x14ac:dyDescent="0.3">
      <c r="A133" s="96" t="str">
        <f t="shared" si="15"/>
        <v/>
      </c>
      <c r="B133" s="86"/>
      <c r="C133" s="80"/>
      <c r="D133" s="95"/>
      <c r="E133" s="97" t="e">
        <f t="shared" si="16"/>
        <v>#N/A</v>
      </c>
      <c r="F133" s="97" t="e">
        <f t="shared" si="17"/>
        <v>#N/A</v>
      </c>
      <c r="G133" s="97" t="e">
        <f t="shared" si="20"/>
        <v>#N/A</v>
      </c>
      <c r="H133" s="87"/>
      <c r="I133" s="80"/>
      <c r="J133" s="88">
        <f t="shared" si="26"/>
        <v>0</v>
      </c>
      <c r="K133" s="80"/>
      <c r="L133" s="88">
        <f t="shared" si="27"/>
        <v>0</v>
      </c>
      <c r="M133" s="89">
        <f t="shared" si="28"/>
        <v>0</v>
      </c>
      <c r="N133" s="88">
        <f t="shared" si="29"/>
        <v>0</v>
      </c>
      <c r="P133"/>
      <c r="Q133" s="23" t="str">
        <f t="shared" si="24"/>
        <v/>
      </c>
      <c r="R133" s="23" t="str">
        <f t="shared" si="25"/>
        <v/>
      </c>
      <c r="S133" s="102" t="e">
        <f t="shared" si="18"/>
        <v>#N/A</v>
      </c>
      <c r="U133" s="46">
        <f t="shared" ca="1" si="19"/>
        <v>0</v>
      </c>
    </row>
    <row r="134" spans="1:21" ht="16.5" thickTop="1" thickBot="1" x14ac:dyDescent="0.3">
      <c r="A134" s="96" t="str">
        <f t="shared" ref="A134:A197" si="30">B134&amp;C134</f>
        <v/>
      </c>
      <c r="B134" s="90"/>
      <c r="C134" s="81"/>
      <c r="D134" s="99"/>
      <c r="E134" s="97" t="e">
        <f t="shared" ref="E134:E197" si="31">VLOOKUP(B134,Function,2,FALSE)</f>
        <v>#N/A</v>
      </c>
      <c r="F134" s="97" t="e">
        <f t="shared" ref="F134:F197" si="32">VLOOKUP(C134,Object,2,FALSE)</f>
        <v>#N/A</v>
      </c>
      <c r="G134" s="97" t="e">
        <f t="shared" si="20"/>
        <v>#N/A</v>
      </c>
      <c r="H134" s="91"/>
      <c r="I134" s="81"/>
      <c r="J134" s="92">
        <f t="shared" si="26"/>
        <v>0</v>
      </c>
      <c r="K134" s="81"/>
      <c r="L134" s="92">
        <f t="shared" si="27"/>
        <v>0</v>
      </c>
      <c r="M134" s="93">
        <f t="shared" si="28"/>
        <v>0</v>
      </c>
      <c r="N134" s="92">
        <f t="shared" si="29"/>
        <v>0</v>
      </c>
      <c r="P134"/>
      <c r="Q134" s="23" t="str">
        <f t="shared" si="24"/>
        <v/>
      </c>
      <c r="R134" s="23" t="str">
        <f t="shared" si="25"/>
        <v/>
      </c>
      <c r="S134" s="102" t="e">
        <f t="shared" ref="S134:S195" si="33">VLOOKUP(P134,FANDODESC,7,FALSE)</f>
        <v>#N/A</v>
      </c>
      <c r="U134" s="46">
        <f t="shared" ref="U134:U195" ca="1" si="34">SUMIF(FANDO,P134,$N$6:$N$101)</f>
        <v>0</v>
      </c>
    </row>
    <row r="135" spans="1:21" ht="16.5" thickTop="1" thickBot="1" x14ac:dyDescent="0.3">
      <c r="A135" s="96" t="str">
        <f t="shared" si="30"/>
        <v/>
      </c>
      <c r="B135" s="86"/>
      <c r="C135" s="80"/>
      <c r="D135" s="95"/>
      <c r="E135" s="97" t="e">
        <f t="shared" si="31"/>
        <v>#N/A</v>
      </c>
      <c r="F135" s="97" t="e">
        <f t="shared" si="32"/>
        <v>#N/A</v>
      </c>
      <c r="G135" s="97" t="e">
        <f t="shared" ref="G135:G198" si="35">E135&amp;"--"&amp;F135</f>
        <v>#N/A</v>
      </c>
      <c r="H135" s="87"/>
      <c r="I135" s="80"/>
      <c r="J135" s="88">
        <f t="shared" si="26"/>
        <v>0</v>
      </c>
      <c r="K135" s="80"/>
      <c r="L135" s="88">
        <f t="shared" si="27"/>
        <v>0</v>
      </c>
      <c r="M135" s="89">
        <f t="shared" si="28"/>
        <v>0</v>
      </c>
      <c r="N135" s="88">
        <f t="shared" si="29"/>
        <v>0</v>
      </c>
      <c r="P135"/>
      <c r="Q135" s="23" t="str">
        <f t="shared" ref="Q135:Q198" si="36">LEFT(P135,4)</f>
        <v/>
      </c>
      <c r="R135" s="23" t="str">
        <f t="shared" ref="R135:R198" si="37">RIGHT(P135,3)</f>
        <v/>
      </c>
      <c r="S135" s="102" t="e">
        <f t="shared" si="33"/>
        <v>#N/A</v>
      </c>
      <c r="U135" s="46">
        <f t="shared" ca="1" si="34"/>
        <v>0</v>
      </c>
    </row>
    <row r="136" spans="1:21" ht="16.5" thickTop="1" thickBot="1" x14ac:dyDescent="0.3">
      <c r="A136" s="96" t="str">
        <f t="shared" si="30"/>
        <v/>
      </c>
      <c r="B136" s="90"/>
      <c r="C136" s="81"/>
      <c r="D136" s="99"/>
      <c r="E136" s="97" t="e">
        <f t="shared" si="31"/>
        <v>#N/A</v>
      </c>
      <c r="F136" s="97" t="e">
        <f t="shared" si="32"/>
        <v>#N/A</v>
      </c>
      <c r="G136" s="97" t="e">
        <f t="shared" si="35"/>
        <v>#N/A</v>
      </c>
      <c r="H136" s="91"/>
      <c r="I136" s="81"/>
      <c r="J136" s="92">
        <f t="shared" si="26"/>
        <v>0</v>
      </c>
      <c r="K136" s="81"/>
      <c r="L136" s="92">
        <f t="shared" si="27"/>
        <v>0</v>
      </c>
      <c r="M136" s="93">
        <f t="shared" si="28"/>
        <v>0</v>
      </c>
      <c r="N136" s="92">
        <f t="shared" si="29"/>
        <v>0</v>
      </c>
      <c r="P136"/>
      <c r="Q136" s="23" t="str">
        <f t="shared" si="36"/>
        <v/>
      </c>
      <c r="R136" s="23" t="str">
        <f t="shared" si="37"/>
        <v/>
      </c>
      <c r="S136" s="102" t="e">
        <f t="shared" si="33"/>
        <v>#N/A</v>
      </c>
      <c r="U136" s="46">
        <f t="shared" ca="1" si="34"/>
        <v>0</v>
      </c>
    </row>
    <row r="137" spans="1:21" ht="16.5" thickTop="1" thickBot="1" x14ac:dyDescent="0.3">
      <c r="A137" s="96" t="str">
        <f t="shared" si="30"/>
        <v/>
      </c>
      <c r="B137" s="86"/>
      <c r="C137" s="80"/>
      <c r="D137" s="95"/>
      <c r="E137" s="97" t="e">
        <f t="shared" si="31"/>
        <v>#N/A</v>
      </c>
      <c r="F137" s="97" t="e">
        <f t="shared" si="32"/>
        <v>#N/A</v>
      </c>
      <c r="G137" s="97" t="e">
        <f t="shared" si="35"/>
        <v>#N/A</v>
      </c>
      <c r="H137" s="87"/>
      <c r="I137" s="80"/>
      <c r="J137" s="88">
        <f t="shared" si="26"/>
        <v>0</v>
      </c>
      <c r="K137" s="80"/>
      <c r="L137" s="88">
        <f t="shared" si="27"/>
        <v>0</v>
      </c>
      <c r="M137" s="89">
        <f t="shared" si="28"/>
        <v>0</v>
      </c>
      <c r="N137" s="88">
        <f t="shared" si="29"/>
        <v>0</v>
      </c>
      <c r="P137"/>
      <c r="Q137" s="23" t="str">
        <f t="shared" si="36"/>
        <v/>
      </c>
      <c r="R137" s="23" t="str">
        <f t="shared" si="37"/>
        <v/>
      </c>
      <c r="S137" s="102" t="e">
        <f t="shared" si="33"/>
        <v>#N/A</v>
      </c>
      <c r="U137" s="46">
        <f t="shared" ca="1" si="34"/>
        <v>0</v>
      </c>
    </row>
    <row r="138" spans="1:21" ht="16.5" thickTop="1" thickBot="1" x14ac:dyDescent="0.3">
      <c r="A138" s="96" t="str">
        <f t="shared" si="30"/>
        <v/>
      </c>
      <c r="B138" s="90"/>
      <c r="C138" s="81"/>
      <c r="D138" s="99"/>
      <c r="E138" s="97" t="e">
        <f t="shared" si="31"/>
        <v>#N/A</v>
      </c>
      <c r="F138" s="97" t="e">
        <f t="shared" si="32"/>
        <v>#N/A</v>
      </c>
      <c r="G138" s="97" t="e">
        <f t="shared" si="35"/>
        <v>#N/A</v>
      </c>
      <c r="H138" s="91"/>
      <c r="I138" s="81"/>
      <c r="J138" s="92">
        <f t="shared" si="26"/>
        <v>0</v>
      </c>
      <c r="K138" s="81"/>
      <c r="L138" s="92">
        <f t="shared" si="27"/>
        <v>0</v>
      </c>
      <c r="M138" s="93">
        <f t="shared" si="28"/>
        <v>0</v>
      </c>
      <c r="N138" s="92">
        <f t="shared" si="29"/>
        <v>0</v>
      </c>
      <c r="P138"/>
      <c r="Q138" s="23" t="str">
        <f t="shared" si="36"/>
        <v/>
      </c>
      <c r="R138" s="23" t="str">
        <f t="shared" si="37"/>
        <v/>
      </c>
      <c r="S138" s="102" t="e">
        <f t="shared" si="33"/>
        <v>#N/A</v>
      </c>
      <c r="U138" s="46">
        <f t="shared" ca="1" si="34"/>
        <v>0</v>
      </c>
    </row>
    <row r="139" spans="1:21" ht="16.5" thickTop="1" thickBot="1" x14ac:dyDescent="0.3">
      <c r="A139" s="96" t="str">
        <f t="shared" si="30"/>
        <v/>
      </c>
      <c r="B139" s="86"/>
      <c r="C139" s="80"/>
      <c r="D139" s="95"/>
      <c r="E139" s="97" t="e">
        <f t="shared" si="31"/>
        <v>#N/A</v>
      </c>
      <c r="F139" s="97" t="e">
        <f t="shared" si="32"/>
        <v>#N/A</v>
      </c>
      <c r="G139" s="97" t="e">
        <f t="shared" si="35"/>
        <v>#N/A</v>
      </c>
      <c r="H139" s="87"/>
      <c r="I139" s="80"/>
      <c r="J139" s="88">
        <f t="shared" si="26"/>
        <v>0</v>
      </c>
      <c r="K139" s="80"/>
      <c r="L139" s="88">
        <f t="shared" si="27"/>
        <v>0</v>
      </c>
      <c r="M139" s="89">
        <f t="shared" si="28"/>
        <v>0</v>
      </c>
      <c r="N139" s="88">
        <f t="shared" si="29"/>
        <v>0</v>
      </c>
      <c r="P139"/>
      <c r="Q139" s="23" t="str">
        <f t="shared" si="36"/>
        <v/>
      </c>
      <c r="R139" s="23" t="str">
        <f t="shared" si="37"/>
        <v/>
      </c>
      <c r="S139" s="102" t="e">
        <f t="shared" si="33"/>
        <v>#N/A</v>
      </c>
      <c r="U139" s="46">
        <f t="shared" ca="1" si="34"/>
        <v>0</v>
      </c>
    </row>
    <row r="140" spans="1:21" ht="16.5" thickTop="1" thickBot="1" x14ac:dyDescent="0.3">
      <c r="A140" s="96" t="str">
        <f t="shared" si="30"/>
        <v/>
      </c>
      <c r="B140" s="90"/>
      <c r="C140" s="81"/>
      <c r="D140" s="99"/>
      <c r="E140" s="97" t="e">
        <f t="shared" si="31"/>
        <v>#N/A</v>
      </c>
      <c r="F140" s="97" t="e">
        <f t="shared" si="32"/>
        <v>#N/A</v>
      </c>
      <c r="G140" s="97" t="e">
        <f t="shared" si="35"/>
        <v>#N/A</v>
      </c>
      <c r="H140" s="91"/>
      <c r="I140" s="81"/>
      <c r="J140" s="92">
        <f t="shared" si="26"/>
        <v>0</v>
      </c>
      <c r="K140" s="81"/>
      <c r="L140" s="92">
        <f t="shared" si="27"/>
        <v>0</v>
      </c>
      <c r="M140" s="93">
        <f t="shared" si="28"/>
        <v>0</v>
      </c>
      <c r="N140" s="92">
        <f t="shared" si="29"/>
        <v>0</v>
      </c>
      <c r="P140"/>
      <c r="Q140" s="23" t="str">
        <f t="shared" si="36"/>
        <v/>
      </c>
      <c r="R140" s="23" t="str">
        <f t="shared" si="37"/>
        <v/>
      </c>
      <c r="S140" s="102" t="e">
        <f t="shared" si="33"/>
        <v>#N/A</v>
      </c>
      <c r="U140" s="46">
        <f t="shared" ca="1" si="34"/>
        <v>0</v>
      </c>
    </row>
    <row r="141" spans="1:21" ht="16.5" thickTop="1" thickBot="1" x14ac:dyDescent="0.3">
      <c r="A141" s="96" t="str">
        <f t="shared" si="30"/>
        <v/>
      </c>
      <c r="B141" s="86"/>
      <c r="C141" s="80"/>
      <c r="D141" s="95"/>
      <c r="E141" s="97" t="e">
        <f t="shared" si="31"/>
        <v>#N/A</v>
      </c>
      <c r="F141" s="97" t="e">
        <f t="shared" si="32"/>
        <v>#N/A</v>
      </c>
      <c r="G141" s="97" t="e">
        <f t="shared" si="35"/>
        <v>#N/A</v>
      </c>
      <c r="H141" s="87"/>
      <c r="I141" s="80"/>
      <c r="J141" s="88">
        <f t="shared" si="26"/>
        <v>0</v>
      </c>
      <c r="K141" s="80"/>
      <c r="L141" s="88">
        <f t="shared" si="27"/>
        <v>0</v>
      </c>
      <c r="M141" s="89">
        <f t="shared" si="28"/>
        <v>0</v>
      </c>
      <c r="N141" s="88">
        <f t="shared" si="29"/>
        <v>0</v>
      </c>
      <c r="P141"/>
      <c r="Q141" s="23" t="str">
        <f t="shared" si="36"/>
        <v/>
      </c>
      <c r="R141" s="23" t="str">
        <f t="shared" si="37"/>
        <v/>
      </c>
      <c r="S141" s="102" t="e">
        <f t="shared" si="33"/>
        <v>#N/A</v>
      </c>
      <c r="U141" s="46">
        <f t="shared" ca="1" si="34"/>
        <v>0</v>
      </c>
    </row>
    <row r="142" spans="1:21" ht="16.5" thickTop="1" thickBot="1" x14ac:dyDescent="0.3">
      <c r="A142" s="96" t="str">
        <f t="shared" si="30"/>
        <v/>
      </c>
      <c r="B142" s="90"/>
      <c r="C142" s="81"/>
      <c r="D142" s="99"/>
      <c r="E142" s="97" t="e">
        <f t="shared" si="31"/>
        <v>#N/A</v>
      </c>
      <c r="F142" s="97" t="e">
        <f t="shared" si="32"/>
        <v>#N/A</v>
      </c>
      <c r="G142" s="97" t="e">
        <f t="shared" si="35"/>
        <v>#N/A</v>
      </c>
      <c r="H142" s="91"/>
      <c r="I142" s="81"/>
      <c r="J142" s="92">
        <f t="shared" si="26"/>
        <v>0</v>
      </c>
      <c r="K142" s="81"/>
      <c r="L142" s="92">
        <f t="shared" si="27"/>
        <v>0</v>
      </c>
      <c r="M142" s="93">
        <f t="shared" si="28"/>
        <v>0</v>
      </c>
      <c r="N142" s="92">
        <f t="shared" si="29"/>
        <v>0</v>
      </c>
      <c r="P142"/>
      <c r="Q142" s="23" t="str">
        <f t="shared" si="36"/>
        <v/>
      </c>
      <c r="R142" s="23" t="str">
        <f t="shared" si="37"/>
        <v/>
      </c>
      <c r="S142" s="102" t="e">
        <f t="shared" si="33"/>
        <v>#N/A</v>
      </c>
      <c r="U142" s="46">
        <f t="shared" ca="1" si="34"/>
        <v>0</v>
      </c>
    </row>
    <row r="143" spans="1:21" ht="16.5" thickTop="1" thickBot="1" x14ac:dyDescent="0.3">
      <c r="A143" s="96" t="str">
        <f t="shared" si="30"/>
        <v/>
      </c>
      <c r="B143" s="86"/>
      <c r="C143" s="80"/>
      <c r="D143" s="95"/>
      <c r="E143" s="97" t="e">
        <f t="shared" si="31"/>
        <v>#N/A</v>
      </c>
      <c r="F143" s="97" t="e">
        <f t="shared" si="32"/>
        <v>#N/A</v>
      </c>
      <c r="G143" s="97" t="e">
        <f t="shared" si="35"/>
        <v>#N/A</v>
      </c>
      <c r="H143" s="87"/>
      <c r="I143" s="80"/>
      <c r="J143" s="88">
        <f t="shared" si="26"/>
        <v>0</v>
      </c>
      <c r="K143" s="80"/>
      <c r="L143" s="88">
        <f t="shared" si="27"/>
        <v>0</v>
      </c>
      <c r="M143" s="89">
        <f t="shared" si="28"/>
        <v>0</v>
      </c>
      <c r="N143" s="88">
        <f t="shared" si="29"/>
        <v>0</v>
      </c>
      <c r="P143"/>
      <c r="Q143" s="23" t="str">
        <f t="shared" si="36"/>
        <v/>
      </c>
      <c r="R143" s="23" t="str">
        <f t="shared" si="37"/>
        <v/>
      </c>
      <c r="S143" s="102" t="e">
        <f t="shared" si="33"/>
        <v>#N/A</v>
      </c>
      <c r="U143" s="46">
        <f t="shared" ca="1" si="34"/>
        <v>0</v>
      </c>
    </row>
    <row r="144" spans="1:21" ht="16.5" thickTop="1" thickBot="1" x14ac:dyDescent="0.3">
      <c r="A144" s="96" t="str">
        <f t="shared" si="30"/>
        <v/>
      </c>
      <c r="B144" s="90"/>
      <c r="C144" s="81"/>
      <c r="D144" s="99"/>
      <c r="E144" s="97" t="e">
        <f t="shared" si="31"/>
        <v>#N/A</v>
      </c>
      <c r="F144" s="97" t="e">
        <f t="shared" si="32"/>
        <v>#N/A</v>
      </c>
      <c r="G144" s="97" t="e">
        <f t="shared" si="35"/>
        <v>#N/A</v>
      </c>
      <c r="H144" s="91"/>
      <c r="I144" s="81"/>
      <c r="J144" s="92">
        <f t="shared" si="26"/>
        <v>0</v>
      </c>
      <c r="K144" s="81"/>
      <c r="L144" s="92">
        <f t="shared" si="27"/>
        <v>0</v>
      </c>
      <c r="M144" s="93">
        <f t="shared" si="28"/>
        <v>0</v>
      </c>
      <c r="N144" s="92">
        <f t="shared" si="29"/>
        <v>0</v>
      </c>
      <c r="P144"/>
      <c r="Q144" s="23" t="str">
        <f t="shared" si="36"/>
        <v/>
      </c>
      <c r="R144" s="23" t="str">
        <f t="shared" si="37"/>
        <v/>
      </c>
      <c r="S144" s="102" t="e">
        <f t="shared" si="33"/>
        <v>#N/A</v>
      </c>
      <c r="U144" s="46">
        <f t="shared" ca="1" si="34"/>
        <v>0</v>
      </c>
    </row>
    <row r="145" spans="1:21" ht="16.5" thickTop="1" thickBot="1" x14ac:dyDescent="0.3">
      <c r="A145" s="96" t="str">
        <f t="shared" si="30"/>
        <v/>
      </c>
      <c r="B145" s="86"/>
      <c r="C145" s="80"/>
      <c r="D145" s="95"/>
      <c r="E145" s="97" t="e">
        <f t="shared" si="31"/>
        <v>#N/A</v>
      </c>
      <c r="F145" s="97" t="e">
        <f t="shared" si="32"/>
        <v>#N/A</v>
      </c>
      <c r="G145" s="97" t="e">
        <f t="shared" si="35"/>
        <v>#N/A</v>
      </c>
      <c r="H145" s="87"/>
      <c r="I145" s="80"/>
      <c r="J145" s="88">
        <f t="shared" si="26"/>
        <v>0</v>
      </c>
      <c r="K145" s="80"/>
      <c r="L145" s="88">
        <f t="shared" si="27"/>
        <v>0</v>
      </c>
      <c r="M145" s="89">
        <f t="shared" si="28"/>
        <v>0</v>
      </c>
      <c r="N145" s="88">
        <f t="shared" si="29"/>
        <v>0</v>
      </c>
      <c r="P145"/>
      <c r="Q145" s="23" t="str">
        <f t="shared" si="36"/>
        <v/>
      </c>
      <c r="R145" s="23" t="str">
        <f t="shared" si="37"/>
        <v/>
      </c>
      <c r="S145" s="102" t="e">
        <f t="shared" si="33"/>
        <v>#N/A</v>
      </c>
      <c r="U145" s="46">
        <f t="shared" ca="1" si="34"/>
        <v>0</v>
      </c>
    </row>
    <row r="146" spans="1:21" ht="16.5" thickTop="1" thickBot="1" x14ac:dyDescent="0.3">
      <c r="A146" s="96" t="str">
        <f t="shared" si="30"/>
        <v/>
      </c>
      <c r="B146" s="90"/>
      <c r="C146" s="81"/>
      <c r="D146" s="99"/>
      <c r="E146" s="97" t="e">
        <f t="shared" si="31"/>
        <v>#N/A</v>
      </c>
      <c r="F146" s="97" t="e">
        <f t="shared" si="32"/>
        <v>#N/A</v>
      </c>
      <c r="G146" s="97" t="e">
        <f t="shared" si="35"/>
        <v>#N/A</v>
      </c>
      <c r="H146" s="91"/>
      <c r="I146" s="81"/>
      <c r="J146" s="92">
        <f t="shared" si="26"/>
        <v>0</v>
      </c>
      <c r="K146" s="81"/>
      <c r="L146" s="92">
        <f t="shared" si="27"/>
        <v>0</v>
      </c>
      <c r="M146" s="93">
        <f t="shared" si="28"/>
        <v>0</v>
      </c>
      <c r="N146" s="92">
        <f t="shared" si="29"/>
        <v>0</v>
      </c>
      <c r="P146"/>
      <c r="Q146" s="23" t="str">
        <f t="shared" si="36"/>
        <v/>
      </c>
      <c r="R146" s="23" t="str">
        <f t="shared" si="37"/>
        <v/>
      </c>
      <c r="S146" s="102" t="e">
        <f t="shared" si="33"/>
        <v>#N/A</v>
      </c>
      <c r="U146" s="46">
        <f t="shared" ca="1" si="34"/>
        <v>0</v>
      </c>
    </row>
    <row r="147" spans="1:21" ht="16.5" thickTop="1" thickBot="1" x14ac:dyDescent="0.3">
      <c r="A147" s="96" t="str">
        <f t="shared" si="30"/>
        <v/>
      </c>
      <c r="B147" s="86"/>
      <c r="C147" s="80"/>
      <c r="D147" s="95"/>
      <c r="E147" s="97" t="e">
        <f t="shared" si="31"/>
        <v>#N/A</v>
      </c>
      <c r="F147" s="97" t="e">
        <f t="shared" si="32"/>
        <v>#N/A</v>
      </c>
      <c r="G147" s="97" t="e">
        <f t="shared" si="35"/>
        <v>#N/A</v>
      </c>
      <c r="H147" s="87"/>
      <c r="I147" s="80"/>
      <c r="J147" s="88">
        <f t="shared" si="26"/>
        <v>0</v>
      </c>
      <c r="K147" s="80"/>
      <c r="L147" s="88">
        <f t="shared" si="27"/>
        <v>0</v>
      </c>
      <c r="M147" s="89">
        <f t="shared" si="28"/>
        <v>0</v>
      </c>
      <c r="N147" s="88">
        <f t="shared" si="29"/>
        <v>0</v>
      </c>
      <c r="P147"/>
      <c r="Q147" s="23" t="str">
        <f t="shared" si="36"/>
        <v/>
      </c>
      <c r="R147" s="23" t="str">
        <f t="shared" si="37"/>
        <v/>
      </c>
      <c r="S147" s="102" t="e">
        <f t="shared" si="33"/>
        <v>#N/A</v>
      </c>
      <c r="U147" s="46">
        <f t="shared" ca="1" si="34"/>
        <v>0</v>
      </c>
    </row>
    <row r="148" spans="1:21" ht="16.5" thickTop="1" thickBot="1" x14ac:dyDescent="0.3">
      <c r="A148" s="96" t="str">
        <f t="shared" si="30"/>
        <v/>
      </c>
      <c r="B148" s="90"/>
      <c r="C148" s="81"/>
      <c r="D148" s="99"/>
      <c r="E148" s="97" t="e">
        <f t="shared" si="31"/>
        <v>#N/A</v>
      </c>
      <c r="F148" s="97" t="e">
        <f t="shared" si="32"/>
        <v>#N/A</v>
      </c>
      <c r="G148" s="97" t="e">
        <f t="shared" si="35"/>
        <v>#N/A</v>
      </c>
      <c r="H148" s="91"/>
      <c r="I148" s="81"/>
      <c r="J148" s="92">
        <f t="shared" si="26"/>
        <v>0</v>
      </c>
      <c r="K148" s="81"/>
      <c r="L148" s="92">
        <f t="shared" si="27"/>
        <v>0</v>
      </c>
      <c r="M148" s="93">
        <f t="shared" si="28"/>
        <v>0</v>
      </c>
      <c r="N148" s="92">
        <f t="shared" si="29"/>
        <v>0</v>
      </c>
      <c r="P148"/>
      <c r="Q148" s="23" t="str">
        <f t="shared" si="36"/>
        <v/>
      </c>
      <c r="R148" s="23" t="str">
        <f t="shared" si="37"/>
        <v/>
      </c>
      <c r="S148" s="102" t="e">
        <f t="shared" si="33"/>
        <v>#N/A</v>
      </c>
      <c r="U148" s="46">
        <f t="shared" ca="1" si="34"/>
        <v>0</v>
      </c>
    </row>
    <row r="149" spans="1:21" ht="16.5" thickTop="1" thickBot="1" x14ac:dyDescent="0.3">
      <c r="A149" s="96" t="str">
        <f t="shared" si="30"/>
        <v/>
      </c>
      <c r="B149" s="86"/>
      <c r="C149" s="80"/>
      <c r="D149" s="95"/>
      <c r="E149" s="97" t="e">
        <f t="shared" si="31"/>
        <v>#N/A</v>
      </c>
      <c r="F149" s="97" t="e">
        <f t="shared" si="32"/>
        <v>#N/A</v>
      </c>
      <c r="G149" s="97" t="e">
        <f t="shared" si="35"/>
        <v>#N/A</v>
      </c>
      <c r="H149" s="87"/>
      <c r="I149" s="80"/>
      <c r="J149" s="88">
        <f t="shared" si="26"/>
        <v>0</v>
      </c>
      <c r="K149" s="80"/>
      <c r="L149" s="88">
        <f t="shared" si="27"/>
        <v>0</v>
      </c>
      <c r="M149" s="89">
        <f t="shared" si="28"/>
        <v>0</v>
      </c>
      <c r="N149" s="88">
        <f t="shared" si="29"/>
        <v>0</v>
      </c>
      <c r="P149"/>
      <c r="Q149" s="23" t="str">
        <f t="shared" si="36"/>
        <v/>
      </c>
      <c r="R149" s="23" t="str">
        <f t="shared" si="37"/>
        <v/>
      </c>
      <c r="S149" s="102" t="e">
        <f t="shared" si="33"/>
        <v>#N/A</v>
      </c>
      <c r="U149" s="46">
        <f t="shared" ca="1" si="34"/>
        <v>0</v>
      </c>
    </row>
    <row r="150" spans="1:21" ht="16.5" thickTop="1" thickBot="1" x14ac:dyDescent="0.3">
      <c r="A150" s="96" t="str">
        <f t="shared" si="30"/>
        <v/>
      </c>
      <c r="B150" s="90"/>
      <c r="C150" s="81"/>
      <c r="D150" s="99"/>
      <c r="E150" s="97" t="e">
        <f t="shared" si="31"/>
        <v>#N/A</v>
      </c>
      <c r="F150" s="97" t="e">
        <f t="shared" si="32"/>
        <v>#N/A</v>
      </c>
      <c r="G150" s="97" t="e">
        <f t="shared" si="35"/>
        <v>#N/A</v>
      </c>
      <c r="H150" s="91"/>
      <c r="I150" s="81"/>
      <c r="J150" s="92">
        <f t="shared" si="26"/>
        <v>0</v>
      </c>
      <c r="K150" s="81"/>
      <c r="L150" s="92">
        <f t="shared" si="27"/>
        <v>0</v>
      </c>
      <c r="M150" s="93">
        <f t="shared" si="28"/>
        <v>0</v>
      </c>
      <c r="N150" s="92">
        <f t="shared" si="29"/>
        <v>0</v>
      </c>
      <c r="P150"/>
      <c r="Q150" s="23" t="str">
        <f t="shared" si="36"/>
        <v/>
      </c>
      <c r="R150" s="23" t="str">
        <f t="shared" si="37"/>
        <v/>
      </c>
      <c r="S150" s="102" t="e">
        <f t="shared" si="33"/>
        <v>#N/A</v>
      </c>
      <c r="U150" s="46">
        <f t="shared" ca="1" si="34"/>
        <v>0</v>
      </c>
    </row>
    <row r="151" spans="1:21" ht="16.5" thickTop="1" thickBot="1" x14ac:dyDescent="0.3">
      <c r="A151" s="96" t="str">
        <f t="shared" si="30"/>
        <v/>
      </c>
      <c r="B151" s="86"/>
      <c r="C151" s="80"/>
      <c r="D151" s="95"/>
      <c r="E151" s="97" t="e">
        <f t="shared" si="31"/>
        <v>#N/A</v>
      </c>
      <c r="F151" s="97" t="e">
        <f t="shared" si="32"/>
        <v>#N/A</v>
      </c>
      <c r="G151" s="97" t="e">
        <f t="shared" si="35"/>
        <v>#N/A</v>
      </c>
      <c r="H151" s="87"/>
      <c r="I151" s="80"/>
      <c r="J151" s="88">
        <f t="shared" si="26"/>
        <v>0</v>
      </c>
      <c r="K151" s="80"/>
      <c r="L151" s="88">
        <f t="shared" si="27"/>
        <v>0</v>
      </c>
      <c r="M151" s="89">
        <f t="shared" si="28"/>
        <v>0</v>
      </c>
      <c r="N151" s="88">
        <f t="shared" si="29"/>
        <v>0</v>
      </c>
      <c r="P151"/>
      <c r="Q151" s="23" t="str">
        <f t="shared" si="36"/>
        <v/>
      </c>
      <c r="R151" s="23" t="str">
        <f t="shared" si="37"/>
        <v/>
      </c>
      <c r="S151" s="102" t="e">
        <f t="shared" si="33"/>
        <v>#N/A</v>
      </c>
      <c r="U151" s="46">
        <f t="shared" ca="1" si="34"/>
        <v>0</v>
      </c>
    </row>
    <row r="152" spans="1:21" ht="16.5" thickTop="1" thickBot="1" x14ac:dyDescent="0.3">
      <c r="A152" s="96" t="str">
        <f t="shared" si="30"/>
        <v/>
      </c>
      <c r="B152" s="90"/>
      <c r="C152" s="81"/>
      <c r="D152" s="99"/>
      <c r="E152" s="97" t="e">
        <f t="shared" si="31"/>
        <v>#N/A</v>
      </c>
      <c r="F152" s="97" t="e">
        <f t="shared" si="32"/>
        <v>#N/A</v>
      </c>
      <c r="G152" s="97" t="e">
        <f t="shared" si="35"/>
        <v>#N/A</v>
      </c>
      <c r="H152" s="91"/>
      <c r="I152" s="81"/>
      <c r="J152" s="92">
        <f t="shared" si="26"/>
        <v>0</v>
      </c>
      <c r="K152" s="81"/>
      <c r="L152" s="92">
        <f t="shared" si="27"/>
        <v>0</v>
      </c>
      <c r="M152" s="93">
        <f t="shared" si="28"/>
        <v>0</v>
      </c>
      <c r="N152" s="92">
        <f t="shared" si="29"/>
        <v>0</v>
      </c>
      <c r="P152"/>
      <c r="Q152" s="23" t="str">
        <f t="shared" si="36"/>
        <v/>
      </c>
      <c r="R152" s="23" t="str">
        <f t="shared" si="37"/>
        <v/>
      </c>
      <c r="S152" s="102" t="e">
        <f t="shared" si="33"/>
        <v>#N/A</v>
      </c>
      <c r="U152" s="46">
        <f t="shared" ca="1" si="34"/>
        <v>0</v>
      </c>
    </row>
    <row r="153" spans="1:21" ht="16.5" thickTop="1" thickBot="1" x14ac:dyDescent="0.3">
      <c r="A153" s="96" t="str">
        <f t="shared" si="30"/>
        <v/>
      </c>
      <c r="B153" s="86"/>
      <c r="C153" s="80"/>
      <c r="D153" s="95"/>
      <c r="E153" s="97" t="e">
        <f t="shared" si="31"/>
        <v>#N/A</v>
      </c>
      <c r="F153" s="97" t="e">
        <f t="shared" si="32"/>
        <v>#N/A</v>
      </c>
      <c r="G153" s="97" t="e">
        <f t="shared" si="35"/>
        <v>#N/A</v>
      </c>
      <c r="H153" s="87"/>
      <c r="I153" s="80"/>
      <c r="J153" s="88">
        <f t="shared" si="26"/>
        <v>0</v>
      </c>
      <c r="K153" s="80"/>
      <c r="L153" s="88">
        <f t="shared" si="27"/>
        <v>0</v>
      </c>
      <c r="M153" s="89">
        <f t="shared" si="28"/>
        <v>0</v>
      </c>
      <c r="N153" s="88">
        <f t="shared" si="29"/>
        <v>0</v>
      </c>
      <c r="P153"/>
      <c r="Q153" s="23" t="str">
        <f t="shared" si="36"/>
        <v/>
      </c>
      <c r="R153" s="23" t="str">
        <f t="shared" si="37"/>
        <v/>
      </c>
      <c r="S153" s="102" t="e">
        <f t="shared" si="33"/>
        <v>#N/A</v>
      </c>
      <c r="U153" s="46">
        <f t="shared" ca="1" si="34"/>
        <v>0</v>
      </c>
    </row>
    <row r="154" spans="1:21" ht="16.5" thickTop="1" thickBot="1" x14ac:dyDescent="0.3">
      <c r="A154" s="96" t="str">
        <f t="shared" si="30"/>
        <v/>
      </c>
      <c r="B154" s="90"/>
      <c r="C154" s="81"/>
      <c r="D154" s="99"/>
      <c r="E154" s="97" t="e">
        <f t="shared" si="31"/>
        <v>#N/A</v>
      </c>
      <c r="F154" s="97" t="e">
        <f t="shared" si="32"/>
        <v>#N/A</v>
      </c>
      <c r="G154" s="97" t="e">
        <f t="shared" si="35"/>
        <v>#N/A</v>
      </c>
      <c r="H154" s="91"/>
      <c r="I154" s="81"/>
      <c r="J154" s="92">
        <f t="shared" si="26"/>
        <v>0</v>
      </c>
      <c r="K154" s="81"/>
      <c r="L154" s="92">
        <f t="shared" si="27"/>
        <v>0</v>
      </c>
      <c r="M154" s="93">
        <f t="shared" si="28"/>
        <v>0</v>
      </c>
      <c r="N154" s="92">
        <f t="shared" si="29"/>
        <v>0</v>
      </c>
      <c r="P154"/>
      <c r="Q154" s="23" t="str">
        <f t="shared" si="36"/>
        <v/>
      </c>
      <c r="R154" s="23" t="str">
        <f t="shared" si="37"/>
        <v/>
      </c>
      <c r="S154" s="102" t="e">
        <f t="shared" si="33"/>
        <v>#N/A</v>
      </c>
      <c r="U154" s="46">
        <f t="shared" ca="1" si="34"/>
        <v>0</v>
      </c>
    </row>
    <row r="155" spans="1:21" ht="16.5" thickTop="1" thickBot="1" x14ac:dyDescent="0.3">
      <c r="A155" s="96" t="str">
        <f t="shared" si="30"/>
        <v/>
      </c>
      <c r="B155" s="86"/>
      <c r="C155" s="80"/>
      <c r="D155" s="95"/>
      <c r="E155" s="97" t="e">
        <f t="shared" si="31"/>
        <v>#N/A</v>
      </c>
      <c r="F155" s="97" t="e">
        <f t="shared" si="32"/>
        <v>#N/A</v>
      </c>
      <c r="G155" s="97" t="e">
        <f t="shared" si="35"/>
        <v>#N/A</v>
      </c>
      <c r="H155" s="87"/>
      <c r="I155" s="80"/>
      <c r="J155" s="88">
        <f t="shared" si="26"/>
        <v>0</v>
      </c>
      <c r="K155" s="80"/>
      <c r="L155" s="88">
        <f t="shared" si="27"/>
        <v>0</v>
      </c>
      <c r="M155" s="89">
        <f t="shared" si="28"/>
        <v>0</v>
      </c>
      <c r="N155" s="88">
        <f t="shared" si="29"/>
        <v>0</v>
      </c>
      <c r="P155"/>
      <c r="Q155" s="23" t="str">
        <f t="shared" si="36"/>
        <v/>
      </c>
      <c r="R155" s="23" t="str">
        <f t="shared" si="37"/>
        <v/>
      </c>
      <c r="S155" s="102" t="e">
        <f t="shared" si="33"/>
        <v>#N/A</v>
      </c>
      <c r="U155" s="46">
        <f t="shared" ca="1" si="34"/>
        <v>0</v>
      </c>
    </row>
    <row r="156" spans="1:21" ht="16.5" thickTop="1" thickBot="1" x14ac:dyDescent="0.3">
      <c r="A156" s="96" t="str">
        <f t="shared" si="30"/>
        <v/>
      </c>
      <c r="B156" s="90"/>
      <c r="C156" s="81"/>
      <c r="D156" s="99"/>
      <c r="E156" s="97" t="e">
        <f t="shared" si="31"/>
        <v>#N/A</v>
      </c>
      <c r="F156" s="97" t="e">
        <f t="shared" si="32"/>
        <v>#N/A</v>
      </c>
      <c r="G156" s="97" t="e">
        <f t="shared" si="35"/>
        <v>#N/A</v>
      </c>
      <c r="H156" s="91"/>
      <c r="I156" s="81"/>
      <c r="J156" s="92">
        <f t="shared" si="26"/>
        <v>0</v>
      </c>
      <c r="K156" s="81"/>
      <c r="L156" s="92">
        <f t="shared" si="27"/>
        <v>0</v>
      </c>
      <c r="M156" s="93">
        <f t="shared" si="28"/>
        <v>0</v>
      </c>
      <c r="N156" s="92">
        <f t="shared" si="29"/>
        <v>0</v>
      </c>
      <c r="P156"/>
      <c r="Q156" s="23" t="str">
        <f t="shared" si="36"/>
        <v/>
      </c>
      <c r="R156" s="23" t="str">
        <f t="shared" si="37"/>
        <v/>
      </c>
      <c r="S156" s="102" t="e">
        <f t="shared" si="33"/>
        <v>#N/A</v>
      </c>
      <c r="U156" s="46">
        <f t="shared" ca="1" si="34"/>
        <v>0</v>
      </c>
    </row>
    <row r="157" spans="1:21" ht="16.5" thickTop="1" thickBot="1" x14ac:dyDescent="0.3">
      <c r="A157" s="96" t="str">
        <f t="shared" si="30"/>
        <v/>
      </c>
      <c r="B157" s="86"/>
      <c r="C157" s="80"/>
      <c r="D157" s="95"/>
      <c r="E157" s="97" t="e">
        <f t="shared" si="31"/>
        <v>#N/A</v>
      </c>
      <c r="F157" s="97" t="e">
        <f t="shared" si="32"/>
        <v>#N/A</v>
      </c>
      <c r="G157" s="97" t="e">
        <f t="shared" si="35"/>
        <v>#N/A</v>
      </c>
      <c r="H157" s="87"/>
      <c r="I157" s="80"/>
      <c r="J157" s="88">
        <f t="shared" si="26"/>
        <v>0</v>
      </c>
      <c r="K157" s="80"/>
      <c r="L157" s="88">
        <f t="shared" si="27"/>
        <v>0</v>
      </c>
      <c r="M157" s="89">
        <f t="shared" si="28"/>
        <v>0</v>
      </c>
      <c r="N157" s="88">
        <f t="shared" si="29"/>
        <v>0</v>
      </c>
      <c r="P157"/>
      <c r="Q157" s="23" t="str">
        <f t="shared" si="36"/>
        <v/>
      </c>
      <c r="R157" s="23" t="str">
        <f t="shared" si="37"/>
        <v/>
      </c>
      <c r="S157" s="102" t="e">
        <f t="shared" si="33"/>
        <v>#N/A</v>
      </c>
      <c r="U157" s="46">
        <f t="shared" ca="1" si="34"/>
        <v>0</v>
      </c>
    </row>
    <row r="158" spans="1:21" ht="16.5" thickTop="1" thickBot="1" x14ac:dyDescent="0.3">
      <c r="A158" s="96" t="str">
        <f t="shared" si="30"/>
        <v/>
      </c>
      <c r="B158" s="90"/>
      <c r="C158" s="81"/>
      <c r="D158" s="99"/>
      <c r="E158" s="97" t="e">
        <f t="shared" si="31"/>
        <v>#N/A</v>
      </c>
      <c r="F158" s="97" t="e">
        <f t="shared" si="32"/>
        <v>#N/A</v>
      </c>
      <c r="G158" s="97" t="e">
        <f t="shared" si="35"/>
        <v>#N/A</v>
      </c>
      <c r="H158" s="91"/>
      <c r="I158" s="81"/>
      <c r="J158" s="92">
        <f t="shared" si="26"/>
        <v>0</v>
      </c>
      <c r="K158" s="81"/>
      <c r="L158" s="92">
        <f t="shared" si="27"/>
        <v>0</v>
      </c>
      <c r="M158" s="93">
        <f t="shared" si="28"/>
        <v>0</v>
      </c>
      <c r="N158" s="92">
        <f t="shared" si="29"/>
        <v>0</v>
      </c>
      <c r="P158"/>
      <c r="Q158" s="23" t="str">
        <f t="shared" si="36"/>
        <v/>
      </c>
      <c r="R158" s="23" t="str">
        <f t="shared" si="37"/>
        <v/>
      </c>
      <c r="S158" s="102" t="e">
        <f t="shared" si="33"/>
        <v>#N/A</v>
      </c>
      <c r="U158" s="46">
        <f t="shared" ca="1" si="34"/>
        <v>0</v>
      </c>
    </row>
    <row r="159" spans="1:21" ht="16.5" thickTop="1" thickBot="1" x14ac:dyDescent="0.3">
      <c r="A159" s="96" t="str">
        <f t="shared" si="30"/>
        <v/>
      </c>
      <c r="B159" s="86"/>
      <c r="C159" s="80"/>
      <c r="D159" s="95"/>
      <c r="E159" s="97" t="e">
        <f t="shared" si="31"/>
        <v>#N/A</v>
      </c>
      <c r="F159" s="97" t="e">
        <f t="shared" si="32"/>
        <v>#N/A</v>
      </c>
      <c r="G159" s="97" t="e">
        <f t="shared" si="35"/>
        <v>#N/A</v>
      </c>
      <c r="H159" s="87"/>
      <c r="I159" s="80"/>
      <c r="J159" s="88">
        <f t="shared" si="26"/>
        <v>0</v>
      </c>
      <c r="K159" s="80"/>
      <c r="L159" s="88">
        <f t="shared" si="27"/>
        <v>0</v>
      </c>
      <c r="M159" s="89">
        <f t="shared" si="28"/>
        <v>0</v>
      </c>
      <c r="N159" s="88">
        <f t="shared" si="29"/>
        <v>0</v>
      </c>
      <c r="P159"/>
      <c r="Q159" s="23" t="str">
        <f t="shared" si="36"/>
        <v/>
      </c>
      <c r="R159" s="23" t="str">
        <f t="shared" si="37"/>
        <v/>
      </c>
      <c r="S159" s="102" t="e">
        <f t="shared" si="33"/>
        <v>#N/A</v>
      </c>
      <c r="U159" s="46">
        <f t="shared" ca="1" si="34"/>
        <v>0</v>
      </c>
    </row>
    <row r="160" spans="1:21" ht="16.5" thickTop="1" thickBot="1" x14ac:dyDescent="0.3">
      <c r="A160" s="96" t="str">
        <f t="shared" si="30"/>
        <v/>
      </c>
      <c r="B160" s="90"/>
      <c r="C160" s="81"/>
      <c r="D160" s="99"/>
      <c r="E160" s="97" t="e">
        <f t="shared" si="31"/>
        <v>#N/A</v>
      </c>
      <c r="F160" s="97" t="e">
        <f t="shared" si="32"/>
        <v>#N/A</v>
      </c>
      <c r="G160" s="97" t="e">
        <f t="shared" si="35"/>
        <v>#N/A</v>
      </c>
      <c r="H160" s="91"/>
      <c r="I160" s="81"/>
      <c r="J160" s="92">
        <f t="shared" si="26"/>
        <v>0</v>
      </c>
      <c r="K160" s="81"/>
      <c r="L160" s="92">
        <f t="shared" si="27"/>
        <v>0</v>
      </c>
      <c r="M160" s="93">
        <f t="shared" si="28"/>
        <v>0</v>
      </c>
      <c r="N160" s="92">
        <f t="shared" si="29"/>
        <v>0</v>
      </c>
      <c r="P160"/>
      <c r="Q160" s="23" t="str">
        <f t="shared" si="36"/>
        <v/>
      </c>
      <c r="R160" s="23" t="str">
        <f t="shared" si="37"/>
        <v/>
      </c>
      <c r="S160" s="102" t="e">
        <f t="shared" si="33"/>
        <v>#N/A</v>
      </c>
      <c r="U160" s="46">
        <f t="shared" ca="1" si="34"/>
        <v>0</v>
      </c>
    </row>
    <row r="161" spans="1:21" ht="16.5" thickTop="1" thickBot="1" x14ac:dyDescent="0.3">
      <c r="A161" s="96" t="str">
        <f t="shared" si="30"/>
        <v/>
      </c>
      <c r="B161" s="86"/>
      <c r="C161" s="80"/>
      <c r="D161" s="95"/>
      <c r="E161" s="97" t="e">
        <f t="shared" si="31"/>
        <v>#N/A</v>
      </c>
      <c r="F161" s="97" t="e">
        <f t="shared" si="32"/>
        <v>#N/A</v>
      </c>
      <c r="G161" s="97" t="e">
        <f t="shared" si="35"/>
        <v>#N/A</v>
      </c>
      <c r="H161" s="87"/>
      <c r="I161" s="80"/>
      <c r="J161" s="88">
        <f t="shared" si="26"/>
        <v>0</v>
      </c>
      <c r="K161" s="80"/>
      <c r="L161" s="88">
        <f t="shared" si="27"/>
        <v>0</v>
      </c>
      <c r="M161" s="89">
        <f t="shared" si="28"/>
        <v>0</v>
      </c>
      <c r="N161" s="88">
        <f t="shared" si="29"/>
        <v>0</v>
      </c>
      <c r="P161"/>
      <c r="Q161" s="23" t="str">
        <f t="shared" si="36"/>
        <v/>
      </c>
      <c r="R161" s="23" t="str">
        <f t="shared" si="37"/>
        <v/>
      </c>
      <c r="S161" s="102" t="e">
        <f t="shared" si="33"/>
        <v>#N/A</v>
      </c>
      <c r="U161" s="46">
        <f t="shared" ca="1" si="34"/>
        <v>0</v>
      </c>
    </row>
    <row r="162" spans="1:21" ht="16.5" thickTop="1" thickBot="1" x14ac:dyDescent="0.3">
      <c r="A162" s="96" t="str">
        <f t="shared" si="30"/>
        <v/>
      </c>
      <c r="B162" s="90"/>
      <c r="C162" s="81"/>
      <c r="D162" s="99"/>
      <c r="E162" s="97" t="e">
        <f t="shared" si="31"/>
        <v>#N/A</v>
      </c>
      <c r="F162" s="97" t="e">
        <f t="shared" si="32"/>
        <v>#N/A</v>
      </c>
      <c r="G162" s="97" t="e">
        <f t="shared" si="35"/>
        <v>#N/A</v>
      </c>
      <c r="H162" s="91"/>
      <c r="I162" s="81"/>
      <c r="J162" s="92">
        <f t="shared" si="26"/>
        <v>0</v>
      </c>
      <c r="K162" s="81"/>
      <c r="L162" s="92">
        <f t="shared" si="27"/>
        <v>0</v>
      </c>
      <c r="M162" s="93">
        <f t="shared" si="28"/>
        <v>0</v>
      </c>
      <c r="N162" s="92">
        <f t="shared" si="29"/>
        <v>0</v>
      </c>
      <c r="P162"/>
      <c r="Q162" s="23" t="str">
        <f t="shared" si="36"/>
        <v/>
      </c>
      <c r="R162" s="23" t="str">
        <f t="shared" si="37"/>
        <v/>
      </c>
      <c r="S162" s="102" t="e">
        <f t="shared" si="33"/>
        <v>#N/A</v>
      </c>
      <c r="U162" s="46">
        <f t="shared" ca="1" si="34"/>
        <v>0</v>
      </c>
    </row>
    <row r="163" spans="1:21" ht="16.5" thickTop="1" thickBot="1" x14ac:dyDescent="0.3">
      <c r="A163" s="96" t="str">
        <f t="shared" si="30"/>
        <v/>
      </c>
      <c r="B163" s="86"/>
      <c r="C163" s="80"/>
      <c r="D163" s="95"/>
      <c r="E163" s="97" t="e">
        <f t="shared" si="31"/>
        <v>#N/A</v>
      </c>
      <c r="F163" s="97" t="e">
        <f t="shared" si="32"/>
        <v>#N/A</v>
      </c>
      <c r="G163" s="97" t="e">
        <f t="shared" si="35"/>
        <v>#N/A</v>
      </c>
      <c r="H163" s="87"/>
      <c r="I163" s="80"/>
      <c r="J163" s="88">
        <f t="shared" si="26"/>
        <v>0</v>
      </c>
      <c r="K163" s="80"/>
      <c r="L163" s="88">
        <f t="shared" si="27"/>
        <v>0</v>
      </c>
      <c r="M163" s="89">
        <f t="shared" si="28"/>
        <v>0</v>
      </c>
      <c r="N163" s="88">
        <f t="shared" si="29"/>
        <v>0</v>
      </c>
      <c r="P163"/>
      <c r="Q163" s="23" t="str">
        <f t="shared" si="36"/>
        <v/>
      </c>
      <c r="R163" s="23" t="str">
        <f t="shared" si="37"/>
        <v/>
      </c>
      <c r="S163" s="102" t="e">
        <f t="shared" si="33"/>
        <v>#N/A</v>
      </c>
      <c r="U163" s="46">
        <f t="shared" ca="1" si="34"/>
        <v>0</v>
      </c>
    </row>
    <row r="164" spans="1:21" ht="16.5" thickTop="1" thickBot="1" x14ac:dyDescent="0.3">
      <c r="A164" s="96" t="str">
        <f t="shared" si="30"/>
        <v/>
      </c>
      <c r="B164" s="90"/>
      <c r="C164" s="81"/>
      <c r="D164" s="99"/>
      <c r="E164" s="97" t="e">
        <f t="shared" si="31"/>
        <v>#N/A</v>
      </c>
      <c r="F164" s="97" t="e">
        <f t="shared" si="32"/>
        <v>#N/A</v>
      </c>
      <c r="G164" s="97" t="e">
        <f t="shared" si="35"/>
        <v>#N/A</v>
      </c>
      <c r="H164" s="91"/>
      <c r="I164" s="81"/>
      <c r="J164" s="92">
        <f t="shared" si="26"/>
        <v>0</v>
      </c>
      <c r="K164" s="81"/>
      <c r="L164" s="92">
        <f t="shared" si="27"/>
        <v>0</v>
      </c>
      <c r="M164" s="93">
        <f t="shared" si="28"/>
        <v>0</v>
      </c>
      <c r="N164" s="92">
        <f t="shared" si="29"/>
        <v>0</v>
      </c>
      <c r="P164"/>
      <c r="Q164" s="23" t="str">
        <f t="shared" si="36"/>
        <v/>
      </c>
      <c r="R164" s="23" t="str">
        <f t="shared" si="37"/>
        <v/>
      </c>
      <c r="S164" s="102" t="e">
        <f t="shared" si="33"/>
        <v>#N/A</v>
      </c>
      <c r="U164" s="46">
        <f t="shared" ca="1" si="34"/>
        <v>0</v>
      </c>
    </row>
    <row r="165" spans="1:21" ht="16.5" thickTop="1" thickBot="1" x14ac:dyDescent="0.3">
      <c r="A165" s="96" t="str">
        <f t="shared" si="30"/>
        <v/>
      </c>
      <c r="B165" s="86"/>
      <c r="C165" s="80"/>
      <c r="D165" s="95"/>
      <c r="E165" s="97" t="e">
        <f t="shared" si="31"/>
        <v>#N/A</v>
      </c>
      <c r="F165" s="97" t="e">
        <f t="shared" si="32"/>
        <v>#N/A</v>
      </c>
      <c r="G165" s="97" t="e">
        <f t="shared" si="35"/>
        <v>#N/A</v>
      </c>
      <c r="H165" s="87"/>
      <c r="I165" s="80"/>
      <c r="J165" s="88">
        <f t="shared" si="26"/>
        <v>0</v>
      </c>
      <c r="K165" s="80"/>
      <c r="L165" s="88">
        <f t="shared" si="27"/>
        <v>0</v>
      </c>
      <c r="M165" s="89">
        <f t="shared" si="28"/>
        <v>0</v>
      </c>
      <c r="N165" s="88">
        <f t="shared" si="29"/>
        <v>0</v>
      </c>
      <c r="P165"/>
      <c r="Q165" s="23" t="str">
        <f t="shared" si="36"/>
        <v/>
      </c>
      <c r="R165" s="23" t="str">
        <f t="shared" si="37"/>
        <v/>
      </c>
      <c r="S165" s="102" t="e">
        <f t="shared" si="33"/>
        <v>#N/A</v>
      </c>
      <c r="U165" s="46">
        <f t="shared" ca="1" si="34"/>
        <v>0</v>
      </c>
    </row>
    <row r="166" spans="1:21" ht="16.5" thickTop="1" thickBot="1" x14ac:dyDescent="0.3">
      <c r="A166" s="96" t="str">
        <f t="shared" si="30"/>
        <v/>
      </c>
      <c r="B166" s="90"/>
      <c r="C166" s="81"/>
      <c r="D166" s="99"/>
      <c r="E166" s="97" t="e">
        <f t="shared" si="31"/>
        <v>#N/A</v>
      </c>
      <c r="F166" s="97" t="e">
        <f t="shared" si="32"/>
        <v>#N/A</v>
      </c>
      <c r="G166" s="97" t="e">
        <f t="shared" si="35"/>
        <v>#N/A</v>
      </c>
      <c r="H166" s="91"/>
      <c r="I166" s="81"/>
      <c r="J166" s="92">
        <f t="shared" ref="J166:J210" si="38">H166*I166</f>
        <v>0</v>
      </c>
      <c r="K166" s="81"/>
      <c r="L166" s="92">
        <f t="shared" ref="L166:L210" si="39">H166*K166</f>
        <v>0</v>
      </c>
      <c r="M166" s="93">
        <f t="shared" ref="M166:M210" si="40">I166+K166</f>
        <v>0</v>
      </c>
      <c r="N166" s="92">
        <f t="shared" ref="N166:N210" si="41">J166+L166</f>
        <v>0</v>
      </c>
      <c r="P166"/>
      <c r="Q166" s="23" t="str">
        <f t="shared" si="36"/>
        <v/>
      </c>
      <c r="R166" s="23" t="str">
        <f t="shared" si="37"/>
        <v/>
      </c>
      <c r="S166" s="102" t="e">
        <f t="shared" si="33"/>
        <v>#N/A</v>
      </c>
      <c r="U166" s="46">
        <f t="shared" ca="1" si="34"/>
        <v>0</v>
      </c>
    </row>
    <row r="167" spans="1:21" ht="16.5" thickTop="1" thickBot="1" x14ac:dyDescent="0.3">
      <c r="A167" s="96" t="str">
        <f t="shared" si="30"/>
        <v/>
      </c>
      <c r="B167" s="86"/>
      <c r="C167" s="80"/>
      <c r="D167" s="95"/>
      <c r="E167" s="97" t="e">
        <f t="shared" si="31"/>
        <v>#N/A</v>
      </c>
      <c r="F167" s="97" t="e">
        <f t="shared" si="32"/>
        <v>#N/A</v>
      </c>
      <c r="G167" s="97" t="e">
        <f t="shared" si="35"/>
        <v>#N/A</v>
      </c>
      <c r="H167" s="87"/>
      <c r="I167" s="80"/>
      <c r="J167" s="88">
        <f t="shared" si="38"/>
        <v>0</v>
      </c>
      <c r="K167" s="80"/>
      <c r="L167" s="88">
        <f t="shared" si="39"/>
        <v>0</v>
      </c>
      <c r="M167" s="89">
        <f t="shared" si="40"/>
        <v>0</v>
      </c>
      <c r="N167" s="88">
        <f t="shared" si="41"/>
        <v>0</v>
      </c>
      <c r="P167"/>
      <c r="Q167" s="23" t="str">
        <f t="shared" si="36"/>
        <v/>
      </c>
      <c r="R167" s="23" t="str">
        <f t="shared" si="37"/>
        <v/>
      </c>
      <c r="S167" s="102" t="e">
        <f t="shared" si="33"/>
        <v>#N/A</v>
      </c>
      <c r="U167" s="46">
        <f t="shared" ca="1" si="34"/>
        <v>0</v>
      </c>
    </row>
    <row r="168" spans="1:21" ht="16.5" thickTop="1" thickBot="1" x14ac:dyDescent="0.3">
      <c r="A168" s="96" t="str">
        <f t="shared" si="30"/>
        <v/>
      </c>
      <c r="B168" s="90"/>
      <c r="C168" s="81"/>
      <c r="D168" s="99"/>
      <c r="E168" s="97" t="e">
        <f t="shared" si="31"/>
        <v>#N/A</v>
      </c>
      <c r="F168" s="97" t="e">
        <f t="shared" si="32"/>
        <v>#N/A</v>
      </c>
      <c r="G168" s="97" t="e">
        <f t="shared" si="35"/>
        <v>#N/A</v>
      </c>
      <c r="H168" s="91"/>
      <c r="I168" s="81"/>
      <c r="J168" s="92">
        <f t="shared" si="38"/>
        <v>0</v>
      </c>
      <c r="K168" s="81"/>
      <c r="L168" s="92">
        <f t="shared" si="39"/>
        <v>0</v>
      </c>
      <c r="M168" s="93">
        <f t="shared" si="40"/>
        <v>0</v>
      </c>
      <c r="N168" s="92">
        <f t="shared" si="41"/>
        <v>0</v>
      </c>
      <c r="P168"/>
      <c r="Q168" s="23" t="str">
        <f t="shared" si="36"/>
        <v/>
      </c>
      <c r="R168" s="23" t="str">
        <f t="shared" si="37"/>
        <v/>
      </c>
      <c r="S168" s="102" t="e">
        <f t="shared" si="33"/>
        <v>#N/A</v>
      </c>
      <c r="U168" s="46">
        <f t="shared" ca="1" si="34"/>
        <v>0</v>
      </c>
    </row>
    <row r="169" spans="1:21" ht="16.5" thickTop="1" thickBot="1" x14ac:dyDescent="0.3">
      <c r="A169" s="96" t="str">
        <f t="shared" si="30"/>
        <v/>
      </c>
      <c r="B169" s="86"/>
      <c r="C169" s="80"/>
      <c r="D169" s="95"/>
      <c r="E169" s="97" t="e">
        <f t="shared" si="31"/>
        <v>#N/A</v>
      </c>
      <c r="F169" s="97" t="e">
        <f t="shared" si="32"/>
        <v>#N/A</v>
      </c>
      <c r="G169" s="97" t="e">
        <f t="shared" si="35"/>
        <v>#N/A</v>
      </c>
      <c r="H169" s="87"/>
      <c r="I169" s="80"/>
      <c r="J169" s="88">
        <f t="shared" si="38"/>
        <v>0</v>
      </c>
      <c r="K169" s="80"/>
      <c r="L169" s="88">
        <f t="shared" si="39"/>
        <v>0</v>
      </c>
      <c r="M169" s="89">
        <f t="shared" si="40"/>
        <v>0</v>
      </c>
      <c r="N169" s="88">
        <f t="shared" si="41"/>
        <v>0</v>
      </c>
      <c r="P169"/>
      <c r="Q169" s="23" t="str">
        <f t="shared" si="36"/>
        <v/>
      </c>
      <c r="R169" s="23" t="str">
        <f t="shared" si="37"/>
        <v/>
      </c>
      <c r="S169" s="102" t="e">
        <f t="shared" si="33"/>
        <v>#N/A</v>
      </c>
      <c r="U169" s="46">
        <f t="shared" ca="1" si="34"/>
        <v>0</v>
      </c>
    </row>
    <row r="170" spans="1:21" ht="16.5" thickTop="1" thickBot="1" x14ac:dyDescent="0.3">
      <c r="A170" s="96" t="str">
        <f t="shared" si="30"/>
        <v/>
      </c>
      <c r="B170" s="90"/>
      <c r="C170" s="81"/>
      <c r="D170" s="99"/>
      <c r="E170" s="97" t="e">
        <f t="shared" si="31"/>
        <v>#N/A</v>
      </c>
      <c r="F170" s="97" t="e">
        <f t="shared" si="32"/>
        <v>#N/A</v>
      </c>
      <c r="G170" s="97" t="e">
        <f t="shared" si="35"/>
        <v>#N/A</v>
      </c>
      <c r="H170" s="91"/>
      <c r="I170" s="81"/>
      <c r="J170" s="92">
        <f t="shared" si="38"/>
        <v>0</v>
      </c>
      <c r="K170" s="81"/>
      <c r="L170" s="92">
        <f t="shared" si="39"/>
        <v>0</v>
      </c>
      <c r="M170" s="93">
        <f t="shared" si="40"/>
        <v>0</v>
      </c>
      <c r="N170" s="92">
        <f t="shared" si="41"/>
        <v>0</v>
      </c>
      <c r="P170"/>
      <c r="Q170" s="23" t="str">
        <f t="shared" si="36"/>
        <v/>
      </c>
      <c r="R170" s="23" t="str">
        <f t="shared" si="37"/>
        <v/>
      </c>
      <c r="S170" s="102" t="e">
        <f t="shared" si="33"/>
        <v>#N/A</v>
      </c>
      <c r="U170" s="46">
        <f t="shared" ca="1" si="34"/>
        <v>0</v>
      </c>
    </row>
    <row r="171" spans="1:21" ht="16.5" thickTop="1" thickBot="1" x14ac:dyDescent="0.3">
      <c r="A171" s="96" t="str">
        <f t="shared" si="30"/>
        <v/>
      </c>
      <c r="B171" s="86"/>
      <c r="C171" s="80"/>
      <c r="D171" s="95"/>
      <c r="E171" s="97" t="e">
        <f t="shared" si="31"/>
        <v>#N/A</v>
      </c>
      <c r="F171" s="97" t="e">
        <f t="shared" si="32"/>
        <v>#N/A</v>
      </c>
      <c r="G171" s="97" t="e">
        <f t="shared" si="35"/>
        <v>#N/A</v>
      </c>
      <c r="H171" s="87"/>
      <c r="I171" s="80"/>
      <c r="J171" s="88">
        <f t="shared" si="38"/>
        <v>0</v>
      </c>
      <c r="K171" s="80"/>
      <c r="L171" s="88">
        <f t="shared" si="39"/>
        <v>0</v>
      </c>
      <c r="M171" s="89">
        <f t="shared" si="40"/>
        <v>0</v>
      </c>
      <c r="N171" s="88">
        <f t="shared" si="41"/>
        <v>0</v>
      </c>
      <c r="P171"/>
      <c r="Q171" s="23" t="str">
        <f t="shared" si="36"/>
        <v/>
      </c>
      <c r="R171" s="23" t="str">
        <f t="shared" si="37"/>
        <v/>
      </c>
      <c r="S171" s="102" t="e">
        <f t="shared" si="33"/>
        <v>#N/A</v>
      </c>
      <c r="U171" s="46">
        <f t="shared" ca="1" si="34"/>
        <v>0</v>
      </c>
    </row>
    <row r="172" spans="1:21" ht="16.5" thickTop="1" thickBot="1" x14ac:dyDescent="0.3">
      <c r="A172" s="96" t="str">
        <f t="shared" si="30"/>
        <v/>
      </c>
      <c r="B172" s="90"/>
      <c r="C172" s="81"/>
      <c r="D172" s="99"/>
      <c r="E172" s="97" t="e">
        <f t="shared" si="31"/>
        <v>#N/A</v>
      </c>
      <c r="F172" s="97" t="e">
        <f t="shared" si="32"/>
        <v>#N/A</v>
      </c>
      <c r="G172" s="97" t="e">
        <f t="shared" si="35"/>
        <v>#N/A</v>
      </c>
      <c r="H172" s="91"/>
      <c r="I172" s="81"/>
      <c r="J172" s="92">
        <f t="shared" si="38"/>
        <v>0</v>
      </c>
      <c r="K172" s="81"/>
      <c r="L172" s="92">
        <f t="shared" si="39"/>
        <v>0</v>
      </c>
      <c r="M172" s="93">
        <f t="shared" si="40"/>
        <v>0</v>
      </c>
      <c r="N172" s="92">
        <f t="shared" si="41"/>
        <v>0</v>
      </c>
      <c r="P172"/>
      <c r="Q172" s="23" t="str">
        <f t="shared" si="36"/>
        <v/>
      </c>
      <c r="R172" s="23" t="str">
        <f t="shared" si="37"/>
        <v/>
      </c>
      <c r="S172" s="102" t="e">
        <f t="shared" si="33"/>
        <v>#N/A</v>
      </c>
      <c r="U172" s="46">
        <f t="shared" ca="1" si="34"/>
        <v>0</v>
      </c>
    </row>
    <row r="173" spans="1:21" ht="16.5" thickTop="1" thickBot="1" x14ac:dyDescent="0.3">
      <c r="A173" s="96" t="str">
        <f t="shared" si="30"/>
        <v/>
      </c>
      <c r="B173" s="86"/>
      <c r="C173" s="80"/>
      <c r="D173" s="95"/>
      <c r="E173" s="97" t="e">
        <f t="shared" si="31"/>
        <v>#N/A</v>
      </c>
      <c r="F173" s="97" t="e">
        <f t="shared" si="32"/>
        <v>#N/A</v>
      </c>
      <c r="G173" s="97" t="e">
        <f t="shared" si="35"/>
        <v>#N/A</v>
      </c>
      <c r="H173" s="87"/>
      <c r="I173" s="80"/>
      <c r="J173" s="88">
        <f t="shared" si="38"/>
        <v>0</v>
      </c>
      <c r="K173" s="80"/>
      <c r="L173" s="88">
        <f t="shared" si="39"/>
        <v>0</v>
      </c>
      <c r="M173" s="89">
        <f t="shared" si="40"/>
        <v>0</v>
      </c>
      <c r="N173" s="88">
        <f t="shared" si="41"/>
        <v>0</v>
      </c>
      <c r="P173"/>
      <c r="Q173" s="23" t="str">
        <f t="shared" si="36"/>
        <v/>
      </c>
      <c r="R173" s="23" t="str">
        <f t="shared" si="37"/>
        <v/>
      </c>
      <c r="S173" s="102" t="e">
        <f t="shared" si="33"/>
        <v>#N/A</v>
      </c>
      <c r="U173" s="46">
        <f t="shared" ca="1" si="34"/>
        <v>0</v>
      </c>
    </row>
    <row r="174" spans="1:21" ht="16.5" thickTop="1" thickBot="1" x14ac:dyDescent="0.3">
      <c r="A174" s="96" t="str">
        <f t="shared" si="30"/>
        <v/>
      </c>
      <c r="B174" s="90"/>
      <c r="C174" s="81"/>
      <c r="D174" s="99"/>
      <c r="E174" s="97" t="e">
        <f t="shared" si="31"/>
        <v>#N/A</v>
      </c>
      <c r="F174" s="97" t="e">
        <f t="shared" si="32"/>
        <v>#N/A</v>
      </c>
      <c r="G174" s="97" t="e">
        <f t="shared" si="35"/>
        <v>#N/A</v>
      </c>
      <c r="H174" s="91"/>
      <c r="I174" s="81"/>
      <c r="J174" s="92">
        <f t="shared" si="38"/>
        <v>0</v>
      </c>
      <c r="K174" s="81"/>
      <c r="L174" s="92">
        <f t="shared" si="39"/>
        <v>0</v>
      </c>
      <c r="M174" s="93">
        <f t="shared" si="40"/>
        <v>0</v>
      </c>
      <c r="N174" s="92">
        <f t="shared" si="41"/>
        <v>0</v>
      </c>
      <c r="P174"/>
      <c r="Q174" s="23" t="str">
        <f t="shared" si="36"/>
        <v/>
      </c>
      <c r="R174" s="23" t="str">
        <f t="shared" si="37"/>
        <v/>
      </c>
      <c r="S174" s="102" t="e">
        <f t="shared" si="33"/>
        <v>#N/A</v>
      </c>
      <c r="U174" s="46">
        <f t="shared" ca="1" si="34"/>
        <v>0</v>
      </c>
    </row>
    <row r="175" spans="1:21" ht="16.5" thickTop="1" thickBot="1" x14ac:dyDescent="0.3">
      <c r="A175" s="96" t="str">
        <f t="shared" si="30"/>
        <v/>
      </c>
      <c r="B175" s="86"/>
      <c r="C175" s="80"/>
      <c r="D175" s="95"/>
      <c r="E175" s="97" t="e">
        <f t="shared" si="31"/>
        <v>#N/A</v>
      </c>
      <c r="F175" s="97" t="e">
        <f t="shared" si="32"/>
        <v>#N/A</v>
      </c>
      <c r="G175" s="97" t="e">
        <f t="shared" si="35"/>
        <v>#N/A</v>
      </c>
      <c r="H175" s="87"/>
      <c r="I175" s="80"/>
      <c r="J175" s="88">
        <f t="shared" si="38"/>
        <v>0</v>
      </c>
      <c r="K175" s="80"/>
      <c r="L175" s="88">
        <f t="shared" si="39"/>
        <v>0</v>
      </c>
      <c r="M175" s="89">
        <f t="shared" si="40"/>
        <v>0</v>
      </c>
      <c r="N175" s="88">
        <f t="shared" si="41"/>
        <v>0</v>
      </c>
      <c r="P175"/>
      <c r="Q175" s="23" t="str">
        <f t="shared" si="36"/>
        <v/>
      </c>
      <c r="R175" s="23" t="str">
        <f t="shared" si="37"/>
        <v/>
      </c>
      <c r="S175" s="102" t="e">
        <f t="shared" si="33"/>
        <v>#N/A</v>
      </c>
      <c r="U175" s="46">
        <f t="shared" ca="1" si="34"/>
        <v>0</v>
      </c>
    </row>
    <row r="176" spans="1:21" ht="16.5" thickTop="1" thickBot="1" x14ac:dyDescent="0.3">
      <c r="A176" s="96" t="str">
        <f t="shared" si="30"/>
        <v/>
      </c>
      <c r="B176" s="90"/>
      <c r="C176" s="81"/>
      <c r="D176" s="99"/>
      <c r="E176" s="97" t="e">
        <f t="shared" si="31"/>
        <v>#N/A</v>
      </c>
      <c r="F176" s="97" t="e">
        <f t="shared" si="32"/>
        <v>#N/A</v>
      </c>
      <c r="G176" s="97" t="e">
        <f t="shared" si="35"/>
        <v>#N/A</v>
      </c>
      <c r="H176" s="91"/>
      <c r="I176" s="81"/>
      <c r="J176" s="92">
        <f t="shared" si="38"/>
        <v>0</v>
      </c>
      <c r="K176" s="81"/>
      <c r="L176" s="92">
        <f t="shared" si="39"/>
        <v>0</v>
      </c>
      <c r="M176" s="93">
        <f t="shared" si="40"/>
        <v>0</v>
      </c>
      <c r="N176" s="92">
        <f t="shared" si="41"/>
        <v>0</v>
      </c>
      <c r="P176"/>
      <c r="Q176" s="23" t="str">
        <f t="shared" si="36"/>
        <v/>
      </c>
      <c r="R176" s="23" t="str">
        <f t="shared" si="37"/>
        <v/>
      </c>
      <c r="S176" s="102" t="e">
        <f t="shared" si="33"/>
        <v>#N/A</v>
      </c>
      <c r="U176" s="46">
        <f t="shared" ca="1" si="34"/>
        <v>0</v>
      </c>
    </row>
    <row r="177" spans="1:21" ht="16.5" thickTop="1" thickBot="1" x14ac:dyDescent="0.3">
      <c r="A177" s="96" t="str">
        <f t="shared" si="30"/>
        <v/>
      </c>
      <c r="B177" s="86"/>
      <c r="C177" s="80"/>
      <c r="D177" s="95"/>
      <c r="E177" s="97" t="e">
        <f t="shared" si="31"/>
        <v>#N/A</v>
      </c>
      <c r="F177" s="97" t="e">
        <f t="shared" si="32"/>
        <v>#N/A</v>
      </c>
      <c r="G177" s="97" t="e">
        <f t="shared" si="35"/>
        <v>#N/A</v>
      </c>
      <c r="H177" s="87"/>
      <c r="I177" s="80"/>
      <c r="J177" s="88">
        <f t="shared" si="38"/>
        <v>0</v>
      </c>
      <c r="K177" s="80"/>
      <c r="L177" s="88">
        <f t="shared" si="39"/>
        <v>0</v>
      </c>
      <c r="M177" s="89">
        <f t="shared" si="40"/>
        <v>0</v>
      </c>
      <c r="N177" s="88">
        <f t="shared" si="41"/>
        <v>0</v>
      </c>
      <c r="P177"/>
      <c r="Q177" s="23" t="str">
        <f t="shared" si="36"/>
        <v/>
      </c>
      <c r="R177" s="23" t="str">
        <f t="shared" si="37"/>
        <v/>
      </c>
      <c r="S177" s="102" t="e">
        <f t="shared" si="33"/>
        <v>#N/A</v>
      </c>
      <c r="U177" s="46">
        <f t="shared" ca="1" si="34"/>
        <v>0</v>
      </c>
    </row>
    <row r="178" spans="1:21" ht="16.5" thickTop="1" thickBot="1" x14ac:dyDescent="0.3">
      <c r="A178" s="96" t="str">
        <f t="shared" si="30"/>
        <v/>
      </c>
      <c r="B178" s="90"/>
      <c r="C178" s="81"/>
      <c r="D178" s="99"/>
      <c r="E178" s="97" t="e">
        <f t="shared" si="31"/>
        <v>#N/A</v>
      </c>
      <c r="F178" s="97" t="e">
        <f t="shared" si="32"/>
        <v>#N/A</v>
      </c>
      <c r="G178" s="97" t="e">
        <f t="shared" si="35"/>
        <v>#N/A</v>
      </c>
      <c r="H178" s="91"/>
      <c r="I178" s="81"/>
      <c r="J178" s="92">
        <f t="shared" si="38"/>
        <v>0</v>
      </c>
      <c r="K178" s="81"/>
      <c r="L178" s="92">
        <f t="shared" si="39"/>
        <v>0</v>
      </c>
      <c r="M178" s="93">
        <f t="shared" si="40"/>
        <v>0</v>
      </c>
      <c r="N178" s="92">
        <f t="shared" si="41"/>
        <v>0</v>
      </c>
      <c r="P178"/>
      <c r="Q178" s="23" t="str">
        <f t="shared" si="36"/>
        <v/>
      </c>
      <c r="R178" s="23" t="str">
        <f t="shared" si="37"/>
        <v/>
      </c>
      <c r="S178" s="102" t="e">
        <f t="shared" si="33"/>
        <v>#N/A</v>
      </c>
      <c r="U178" s="46">
        <f t="shared" ca="1" si="34"/>
        <v>0</v>
      </c>
    </row>
    <row r="179" spans="1:21" ht="16.5" thickTop="1" thickBot="1" x14ac:dyDescent="0.3">
      <c r="A179" s="96" t="str">
        <f t="shared" si="30"/>
        <v/>
      </c>
      <c r="B179" s="86"/>
      <c r="C179" s="80"/>
      <c r="D179" s="95"/>
      <c r="E179" s="97" t="e">
        <f t="shared" si="31"/>
        <v>#N/A</v>
      </c>
      <c r="F179" s="97" t="e">
        <f t="shared" si="32"/>
        <v>#N/A</v>
      </c>
      <c r="G179" s="97" t="e">
        <f t="shared" si="35"/>
        <v>#N/A</v>
      </c>
      <c r="H179" s="87"/>
      <c r="I179" s="80"/>
      <c r="J179" s="88">
        <f t="shared" si="38"/>
        <v>0</v>
      </c>
      <c r="K179" s="80"/>
      <c r="L179" s="88">
        <f t="shared" si="39"/>
        <v>0</v>
      </c>
      <c r="M179" s="89">
        <f t="shared" si="40"/>
        <v>0</v>
      </c>
      <c r="N179" s="88">
        <f t="shared" si="41"/>
        <v>0</v>
      </c>
      <c r="P179"/>
      <c r="Q179" s="23" t="str">
        <f t="shared" si="36"/>
        <v/>
      </c>
      <c r="R179" s="23" t="str">
        <f t="shared" si="37"/>
        <v/>
      </c>
      <c r="S179" s="102" t="e">
        <f t="shared" si="33"/>
        <v>#N/A</v>
      </c>
      <c r="U179" s="46">
        <f t="shared" ca="1" si="34"/>
        <v>0</v>
      </c>
    </row>
    <row r="180" spans="1:21" ht="16.5" thickTop="1" thickBot="1" x14ac:dyDescent="0.3">
      <c r="A180" s="96" t="str">
        <f t="shared" si="30"/>
        <v/>
      </c>
      <c r="B180" s="90"/>
      <c r="C180" s="81"/>
      <c r="D180" s="99"/>
      <c r="E180" s="97" t="e">
        <f t="shared" si="31"/>
        <v>#N/A</v>
      </c>
      <c r="F180" s="97" t="e">
        <f t="shared" si="32"/>
        <v>#N/A</v>
      </c>
      <c r="G180" s="97" t="e">
        <f t="shared" si="35"/>
        <v>#N/A</v>
      </c>
      <c r="H180" s="91"/>
      <c r="I180" s="81"/>
      <c r="J180" s="92">
        <f t="shared" si="38"/>
        <v>0</v>
      </c>
      <c r="K180" s="81"/>
      <c r="L180" s="92">
        <f t="shared" si="39"/>
        <v>0</v>
      </c>
      <c r="M180" s="93">
        <f t="shared" si="40"/>
        <v>0</v>
      </c>
      <c r="N180" s="92">
        <f t="shared" si="41"/>
        <v>0</v>
      </c>
      <c r="P180"/>
      <c r="Q180" s="23" t="str">
        <f t="shared" si="36"/>
        <v/>
      </c>
      <c r="R180" s="23" t="str">
        <f t="shared" si="37"/>
        <v/>
      </c>
      <c r="S180" s="102" t="e">
        <f t="shared" si="33"/>
        <v>#N/A</v>
      </c>
      <c r="U180" s="46">
        <f t="shared" ca="1" si="34"/>
        <v>0</v>
      </c>
    </row>
    <row r="181" spans="1:21" ht="16.5" thickTop="1" thickBot="1" x14ac:dyDescent="0.3">
      <c r="A181" s="96" t="str">
        <f t="shared" si="30"/>
        <v/>
      </c>
      <c r="B181" s="86"/>
      <c r="C181" s="80"/>
      <c r="D181" s="95"/>
      <c r="E181" s="97" t="e">
        <f t="shared" si="31"/>
        <v>#N/A</v>
      </c>
      <c r="F181" s="97" t="e">
        <f t="shared" si="32"/>
        <v>#N/A</v>
      </c>
      <c r="G181" s="97" t="e">
        <f t="shared" si="35"/>
        <v>#N/A</v>
      </c>
      <c r="H181" s="87"/>
      <c r="I181" s="80"/>
      <c r="J181" s="88">
        <f t="shared" si="38"/>
        <v>0</v>
      </c>
      <c r="K181" s="80"/>
      <c r="L181" s="88">
        <f t="shared" si="39"/>
        <v>0</v>
      </c>
      <c r="M181" s="89">
        <f t="shared" si="40"/>
        <v>0</v>
      </c>
      <c r="N181" s="88">
        <f t="shared" si="41"/>
        <v>0</v>
      </c>
      <c r="P181"/>
      <c r="Q181" s="23" t="str">
        <f t="shared" si="36"/>
        <v/>
      </c>
      <c r="R181" s="23" t="str">
        <f t="shared" si="37"/>
        <v/>
      </c>
      <c r="S181" s="102" t="e">
        <f t="shared" si="33"/>
        <v>#N/A</v>
      </c>
      <c r="U181" s="46">
        <f t="shared" ca="1" si="34"/>
        <v>0</v>
      </c>
    </row>
    <row r="182" spans="1:21" ht="16.5" thickTop="1" thickBot="1" x14ac:dyDescent="0.3">
      <c r="A182" s="96" t="str">
        <f t="shared" si="30"/>
        <v/>
      </c>
      <c r="B182" s="90"/>
      <c r="C182" s="81"/>
      <c r="D182" s="99"/>
      <c r="E182" s="97" t="e">
        <f t="shared" si="31"/>
        <v>#N/A</v>
      </c>
      <c r="F182" s="97" t="e">
        <f t="shared" si="32"/>
        <v>#N/A</v>
      </c>
      <c r="G182" s="97" t="e">
        <f t="shared" si="35"/>
        <v>#N/A</v>
      </c>
      <c r="H182" s="91"/>
      <c r="I182" s="81"/>
      <c r="J182" s="92">
        <f t="shared" si="38"/>
        <v>0</v>
      </c>
      <c r="K182" s="81"/>
      <c r="L182" s="92">
        <f t="shared" si="39"/>
        <v>0</v>
      </c>
      <c r="M182" s="93">
        <f t="shared" si="40"/>
        <v>0</v>
      </c>
      <c r="N182" s="92">
        <f t="shared" si="41"/>
        <v>0</v>
      </c>
      <c r="P182"/>
      <c r="Q182" s="23" t="str">
        <f t="shared" si="36"/>
        <v/>
      </c>
      <c r="R182" s="23" t="str">
        <f t="shared" si="37"/>
        <v/>
      </c>
      <c r="S182" s="102" t="e">
        <f t="shared" si="33"/>
        <v>#N/A</v>
      </c>
      <c r="U182" s="46">
        <f t="shared" ca="1" si="34"/>
        <v>0</v>
      </c>
    </row>
    <row r="183" spans="1:21" ht="16.5" thickTop="1" thickBot="1" x14ac:dyDescent="0.3">
      <c r="A183" s="96" t="str">
        <f t="shared" si="30"/>
        <v/>
      </c>
      <c r="B183" s="86"/>
      <c r="C183" s="80"/>
      <c r="D183" s="95"/>
      <c r="E183" s="97" t="e">
        <f t="shared" si="31"/>
        <v>#N/A</v>
      </c>
      <c r="F183" s="97" t="e">
        <f t="shared" si="32"/>
        <v>#N/A</v>
      </c>
      <c r="G183" s="97" t="e">
        <f t="shared" si="35"/>
        <v>#N/A</v>
      </c>
      <c r="H183" s="87"/>
      <c r="I183" s="80"/>
      <c r="J183" s="88">
        <f t="shared" si="38"/>
        <v>0</v>
      </c>
      <c r="K183" s="80"/>
      <c r="L183" s="88">
        <f t="shared" si="39"/>
        <v>0</v>
      </c>
      <c r="M183" s="89">
        <f t="shared" si="40"/>
        <v>0</v>
      </c>
      <c r="N183" s="88">
        <f t="shared" si="41"/>
        <v>0</v>
      </c>
      <c r="P183"/>
      <c r="Q183" s="23" t="str">
        <f t="shared" si="36"/>
        <v/>
      </c>
      <c r="R183" s="23" t="str">
        <f t="shared" si="37"/>
        <v/>
      </c>
      <c r="S183" s="102" t="e">
        <f t="shared" si="33"/>
        <v>#N/A</v>
      </c>
      <c r="U183" s="46">
        <f t="shared" ca="1" si="34"/>
        <v>0</v>
      </c>
    </row>
    <row r="184" spans="1:21" ht="16.5" thickTop="1" thickBot="1" x14ac:dyDescent="0.3">
      <c r="A184" s="96" t="str">
        <f t="shared" si="30"/>
        <v/>
      </c>
      <c r="B184" s="90"/>
      <c r="C184" s="81"/>
      <c r="D184" s="99"/>
      <c r="E184" s="97" t="e">
        <f t="shared" si="31"/>
        <v>#N/A</v>
      </c>
      <c r="F184" s="97" t="e">
        <f t="shared" si="32"/>
        <v>#N/A</v>
      </c>
      <c r="G184" s="97" t="e">
        <f t="shared" si="35"/>
        <v>#N/A</v>
      </c>
      <c r="H184" s="91"/>
      <c r="I184" s="81"/>
      <c r="J184" s="92">
        <f t="shared" si="38"/>
        <v>0</v>
      </c>
      <c r="K184" s="81"/>
      <c r="L184" s="92">
        <f t="shared" si="39"/>
        <v>0</v>
      </c>
      <c r="M184" s="93">
        <f t="shared" si="40"/>
        <v>0</v>
      </c>
      <c r="N184" s="92">
        <f t="shared" si="41"/>
        <v>0</v>
      </c>
      <c r="P184"/>
      <c r="Q184" s="23" t="str">
        <f t="shared" si="36"/>
        <v/>
      </c>
      <c r="R184" s="23" t="str">
        <f t="shared" si="37"/>
        <v/>
      </c>
      <c r="S184" s="102" t="e">
        <f t="shared" si="33"/>
        <v>#N/A</v>
      </c>
      <c r="U184" s="46">
        <f t="shared" ca="1" si="34"/>
        <v>0</v>
      </c>
    </row>
    <row r="185" spans="1:21" ht="16.5" thickTop="1" thickBot="1" x14ac:dyDescent="0.3">
      <c r="A185" s="96" t="str">
        <f t="shared" si="30"/>
        <v/>
      </c>
      <c r="B185" s="86"/>
      <c r="C185" s="80"/>
      <c r="D185" s="95"/>
      <c r="E185" s="97" t="e">
        <f t="shared" si="31"/>
        <v>#N/A</v>
      </c>
      <c r="F185" s="97" t="e">
        <f t="shared" si="32"/>
        <v>#N/A</v>
      </c>
      <c r="G185" s="97" t="e">
        <f t="shared" si="35"/>
        <v>#N/A</v>
      </c>
      <c r="H185" s="87"/>
      <c r="I185" s="80"/>
      <c r="J185" s="88">
        <f t="shared" si="38"/>
        <v>0</v>
      </c>
      <c r="K185" s="80"/>
      <c r="L185" s="88">
        <f t="shared" si="39"/>
        <v>0</v>
      </c>
      <c r="M185" s="89">
        <f t="shared" si="40"/>
        <v>0</v>
      </c>
      <c r="N185" s="88">
        <f t="shared" si="41"/>
        <v>0</v>
      </c>
      <c r="P185"/>
      <c r="Q185" s="23" t="str">
        <f t="shared" si="36"/>
        <v/>
      </c>
      <c r="R185" s="23" t="str">
        <f t="shared" si="37"/>
        <v/>
      </c>
      <c r="S185" s="102" t="e">
        <f t="shared" si="33"/>
        <v>#N/A</v>
      </c>
      <c r="U185" s="46">
        <f t="shared" ca="1" si="34"/>
        <v>0</v>
      </c>
    </row>
    <row r="186" spans="1:21" ht="16.5" thickTop="1" thickBot="1" x14ac:dyDescent="0.3">
      <c r="A186" s="96" t="str">
        <f t="shared" si="30"/>
        <v/>
      </c>
      <c r="B186" s="90"/>
      <c r="C186" s="81"/>
      <c r="D186" s="99"/>
      <c r="E186" s="97" t="e">
        <f t="shared" si="31"/>
        <v>#N/A</v>
      </c>
      <c r="F186" s="97" t="e">
        <f t="shared" si="32"/>
        <v>#N/A</v>
      </c>
      <c r="G186" s="97" t="e">
        <f t="shared" si="35"/>
        <v>#N/A</v>
      </c>
      <c r="H186" s="91"/>
      <c r="I186" s="81"/>
      <c r="J186" s="92">
        <f t="shared" si="38"/>
        <v>0</v>
      </c>
      <c r="K186" s="81"/>
      <c r="L186" s="92">
        <f t="shared" si="39"/>
        <v>0</v>
      </c>
      <c r="M186" s="93">
        <f t="shared" si="40"/>
        <v>0</v>
      </c>
      <c r="N186" s="92">
        <f t="shared" si="41"/>
        <v>0</v>
      </c>
      <c r="P186"/>
      <c r="Q186" s="23" t="str">
        <f t="shared" si="36"/>
        <v/>
      </c>
      <c r="R186" s="23" t="str">
        <f t="shared" si="37"/>
        <v/>
      </c>
      <c r="S186" s="102" t="e">
        <f t="shared" si="33"/>
        <v>#N/A</v>
      </c>
      <c r="U186" s="46">
        <f t="shared" ca="1" si="34"/>
        <v>0</v>
      </c>
    </row>
    <row r="187" spans="1:21" ht="16.5" thickTop="1" thickBot="1" x14ac:dyDescent="0.3">
      <c r="A187" s="96" t="str">
        <f t="shared" si="30"/>
        <v/>
      </c>
      <c r="B187" s="86"/>
      <c r="C187" s="80"/>
      <c r="D187" s="95"/>
      <c r="E187" s="97" t="e">
        <f t="shared" si="31"/>
        <v>#N/A</v>
      </c>
      <c r="F187" s="97" t="e">
        <f t="shared" si="32"/>
        <v>#N/A</v>
      </c>
      <c r="G187" s="97" t="e">
        <f t="shared" si="35"/>
        <v>#N/A</v>
      </c>
      <c r="H187" s="87"/>
      <c r="I187" s="80"/>
      <c r="J187" s="88">
        <f t="shared" si="38"/>
        <v>0</v>
      </c>
      <c r="K187" s="80"/>
      <c r="L187" s="88">
        <f t="shared" si="39"/>
        <v>0</v>
      </c>
      <c r="M187" s="89">
        <f t="shared" si="40"/>
        <v>0</v>
      </c>
      <c r="N187" s="88">
        <f t="shared" si="41"/>
        <v>0</v>
      </c>
      <c r="P187"/>
      <c r="Q187" s="23" t="str">
        <f t="shared" si="36"/>
        <v/>
      </c>
      <c r="R187" s="23" t="str">
        <f t="shared" si="37"/>
        <v/>
      </c>
      <c r="S187" s="102" t="e">
        <f t="shared" si="33"/>
        <v>#N/A</v>
      </c>
      <c r="U187" s="46">
        <f t="shared" ca="1" si="34"/>
        <v>0</v>
      </c>
    </row>
    <row r="188" spans="1:21" ht="16.5" thickTop="1" thickBot="1" x14ac:dyDescent="0.3">
      <c r="A188" s="96" t="str">
        <f t="shared" si="30"/>
        <v/>
      </c>
      <c r="B188" s="90"/>
      <c r="C188" s="81"/>
      <c r="D188" s="99"/>
      <c r="E188" s="97" t="e">
        <f t="shared" si="31"/>
        <v>#N/A</v>
      </c>
      <c r="F188" s="97" t="e">
        <f t="shared" si="32"/>
        <v>#N/A</v>
      </c>
      <c r="G188" s="97" t="e">
        <f t="shared" si="35"/>
        <v>#N/A</v>
      </c>
      <c r="H188" s="91"/>
      <c r="I188" s="81"/>
      <c r="J188" s="92">
        <f t="shared" si="38"/>
        <v>0</v>
      </c>
      <c r="K188" s="81"/>
      <c r="L188" s="92">
        <f t="shared" si="39"/>
        <v>0</v>
      </c>
      <c r="M188" s="93">
        <f t="shared" si="40"/>
        <v>0</v>
      </c>
      <c r="N188" s="92">
        <f t="shared" si="41"/>
        <v>0</v>
      </c>
      <c r="P188"/>
      <c r="Q188" s="23" t="str">
        <f t="shared" si="36"/>
        <v/>
      </c>
      <c r="R188" s="23" t="str">
        <f t="shared" si="37"/>
        <v/>
      </c>
      <c r="S188" s="102" t="e">
        <f t="shared" si="33"/>
        <v>#N/A</v>
      </c>
      <c r="U188" s="46">
        <f t="shared" ca="1" si="34"/>
        <v>0</v>
      </c>
    </row>
    <row r="189" spans="1:21" ht="16.5" thickTop="1" thickBot="1" x14ac:dyDescent="0.3">
      <c r="A189" s="96" t="str">
        <f t="shared" si="30"/>
        <v/>
      </c>
      <c r="B189" s="86"/>
      <c r="C189" s="80"/>
      <c r="D189" s="95"/>
      <c r="E189" s="97" t="e">
        <f t="shared" si="31"/>
        <v>#N/A</v>
      </c>
      <c r="F189" s="97" t="e">
        <f t="shared" si="32"/>
        <v>#N/A</v>
      </c>
      <c r="G189" s="97" t="e">
        <f t="shared" si="35"/>
        <v>#N/A</v>
      </c>
      <c r="H189" s="87"/>
      <c r="I189" s="80"/>
      <c r="J189" s="88">
        <f t="shared" si="38"/>
        <v>0</v>
      </c>
      <c r="K189" s="80"/>
      <c r="L189" s="88">
        <f t="shared" si="39"/>
        <v>0</v>
      </c>
      <c r="M189" s="89">
        <f t="shared" si="40"/>
        <v>0</v>
      </c>
      <c r="N189" s="88">
        <f t="shared" si="41"/>
        <v>0</v>
      </c>
      <c r="P189"/>
      <c r="Q189" s="23" t="str">
        <f t="shared" si="36"/>
        <v/>
      </c>
      <c r="R189" s="23" t="str">
        <f t="shared" si="37"/>
        <v/>
      </c>
      <c r="S189" s="102" t="e">
        <f t="shared" si="33"/>
        <v>#N/A</v>
      </c>
      <c r="U189" s="46">
        <f t="shared" ca="1" si="34"/>
        <v>0</v>
      </c>
    </row>
    <row r="190" spans="1:21" ht="16.5" thickTop="1" thickBot="1" x14ac:dyDescent="0.3">
      <c r="A190" s="96" t="str">
        <f t="shared" si="30"/>
        <v/>
      </c>
      <c r="B190" s="90"/>
      <c r="C190" s="81"/>
      <c r="D190" s="99"/>
      <c r="E190" s="97" t="e">
        <f t="shared" si="31"/>
        <v>#N/A</v>
      </c>
      <c r="F190" s="97" t="e">
        <f t="shared" si="32"/>
        <v>#N/A</v>
      </c>
      <c r="G190" s="97" t="e">
        <f t="shared" si="35"/>
        <v>#N/A</v>
      </c>
      <c r="H190" s="91"/>
      <c r="I190" s="81"/>
      <c r="J190" s="92">
        <f t="shared" si="38"/>
        <v>0</v>
      </c>
      <c r="K190" s="81"/>
      <c r="L190" s="92">
        <f t="shared" si="39"/>
        <v>0</v>
      </c>
      <c r="M190" s="93">
        <f t="shared" si="40"/>
        <v>0</v>
      </c>
      <c r="N190" s="92">
        <f t="shared" si="41"/>
        <v>0</v>
      </c>
      <c r="P190"/>
      <c r="Q190" s="23" t="str">
        <f t="shared" si="36"/>
        <v/>
      </c>
      <c r="R190" s="23" t="str">
        <f t="shared" si="37"/>
        <v/>
      </c>
      <c r="S190" s="102" t="e">
        <f t="shared" si="33"/>
        <v>#N/A</v>
      </c>
      <c r="U190" s="46">
        <f t="shared" ca="1" si="34"/>
        <v>0</v>
      </c>
    </row>
    <row r="191" spans="1:21" ht="16.5" thickTop="1" thickBot="1" x14ac:dyDescent="0.3">
      <c r="A191" s="96" t="str">
        <f t="shared" si="30"/>
        <v/>
      </c>
      <c r="B191" s="86"/>
      <c r="C191" s="80"/>
      <c r="D191" s="95"/>
      <c r="E191" s="97" t="e">
        <f t="shared" si="31"/>
        <v>#N/A</v>
      </c>
      <c r="F191" s="97" t="e">
        <f t="shared" si="32"/>
        <v>#N/A</v>
      </c>
      <c r="G191" s="97" t="e">
        <f t="shared" si="35"/>
        <v>#N/A</v>
      </c>
      <c r="H191" s="87"/>
      <c r="I191" s="80"/>
      <c r="J191" s="88">
        <f t="shared" si="38"/>
        <v>0</v>
      </c>
      <c r="K191" s="80"/>
      <c r="L191" s="88">
        <f t="shared" si="39"/>
        <v>0</v>
      </c>
      <c r="M191" s="89">
        <f t="shared" si="40"/>
        <v>0</v>
      </c>
      <c r="N191" s="88">
        <f t="shared" si="41"/>
        <v>0</v>
      </c>
      <c r="P191"/>
      <c r="Q191" s="23" t="str">
        <f t="shared" si="36"/>
        <v/>
      </c>
      <c r="R191" s="23" t="str">
        <f t="shared" si="37"/>
        <v/>
      </c>
      <c r="S191" s="102" t="e">
        <f t="shared" si="33"/>
        <v>#N/A</v>
      </c>
      <c r="U191" s="46">
        <f t="shared" ca="1" si="34"/>
        <v>0</v>
      </c>
    </row>
    <row r="192" spans="1:21" ht="16.5" thickTop="1" thickBot="1" x14ac:dyDescent="0.3">
      <c r="A192" s="96" t="str">
        <f t="shared" si="30"/>
        <v/>
      </c>
      <c r="B192" s="90"/>
      <c r="C192" s="81"/>
      <c r="D192" s="99"/>
      <c r="E192" s="97" t="e">
        <f t="shared" si="31"/>
        <v>#N/A</v>
      </c>
      <c r="F192" s="97" t="e">
        <f t="shared" si="32"/>
        <v>#N/A</v>
      </c>
      <c r="G192" s="97" t="e">
        <f t="shared" si="35"/>
        <v>#N/A</v>
      </c>
      <c r="H192" s="91"/>
      <c r="I192" s="81"/>
      <c r="J192" s="92">
        <f t="shared" si="38"/>
        <v>0</v>
      </c>
      <c r="K192" s="81"/>
      <c r="L192" s="92">
        <f t="shared" si="39"/>
        <v>0</v>
      </c>
      <c r="M192" s="93">
        <f t="shared" si="40"/>
        <v>0</v>
      </c>
      <c r="N192" s="92">
        <f t="shared" si="41"/>
        <v>0</v>
      </c>
      <c r="P192"/>
      <c r="Q192" s="23" t="str">
        <f t="shared" si="36"/>
        <v/>
      </c>
      <c r="R192" s="23" t="str">
        <f t="shared" si="37"/>
        <v/>
      </c>
      <c r="S192" s="102" t="e">
        <f t="shared" si="33"/>
        <v>#N/A</v>
      </c>
      <c r="U192" s="46">
        <f t="shared" ca="1" si="34"/>
        <v>0</v>
      </c>
    </row>
    <row r="193" spans="1:21" ht="16.5" thickTop="1" thickBot="1" x14ac:dyDescent="0.3">
      <c r="A193" s="96" t="str">
        <f t="shared" si="30"/>
        <v/>
      </c>
      <c r="B193" s="86"/>
      <c r="C193" s="80"/>
      <c r="D193" s="95"/>
      <c r="E193" s="97" t="e">
        <f t="shared" si="31"/>
        <v>#N/A</v>
      </c>
      <c r="F193" s="97" t="e">
        <f t="shared" si="32"/>
        <v>#N/A</v>
      </c>
      <c r="G193" s="97" t="e">
        <f t="shared" si="35"/>
        <v>#N/A</v>
      </c>
      <c r="H193" s="87"/>
      <c r="I193" s="80"/>
      <c r="J193" s="88">
        <f t="shared" si="38"/>
        <v>0</v>
      </c>
      <c r="K193" s="80"/>
      <c r="L193" s="88">
        <f t="shared" si="39"/>
        <v>0</v>
      </c>
      <c r="M193" s="89">
        <f t="shared" si="40"/>
        <v>0</v>
      </c>
      <c r="N193" s="88">
        <f t="shared" si="41"/>
        <v>0</v>
      </c>
      <c r="P193"/>
      <c r="Q193" s="23" t="str">
        <f t="shared" si="36"/>
        <v/>
      </c>
      <c r="R193" s="23" t="str">
        <f t="shared" si="37"/>
        <v/>
      </c>
      <c r="S193" s="102" t="e">
        <f t="shared" si="33"/>
        <v>#N/A</v>
      </c>
      <c r="U193" s="46">
        <f t="shared" ca="1" si="34"/>
        <v>0</v>
      </c>
    </row>
    <row r="194" spans="1:21" ht="16.5" thickTop="1" thickBot="1" x14ac:dyDescent="0.3">
      <c r="A194" s="96" t="str">
        <f t="shared" si="30"/>
        <v/>
      </c>
      <c r="B194" s="90"/>
      <c r="C194" s="81"/>
      <c r="D194" s="99"/>
      <c r="E194" s="97" t="e">
        <f t="shared" si="31"/>
        <v>#N/A</v>
      </c>
      <c r="F194" s="97" t="e">
        <f t="shared" si="32"/>
        <v>#N/A</v>
      </c>
      <c r="G194" s="97" t="e">
        <f t="shared" si="35"/>
        <v>#N/A</v>
      </c>
      <c r="H194" s="91"/>
      <c r="I194" s="81"/>
      <c r="J194" s="92">
        <f t="shared" si="38"/>
        <v>0</v>
      </c>
      <c r="K194" s="81"/>
      <c r="L194" s="92">
        <f t="shared" si="39"/>
        <v>0</v>
      </c>
      <c r="M194" s="93">
        <f t="shared" si="40"/>
        <v>0</v>
      </c>
      <c r="N194" s="92">
        <f t="shared" si="41"/>
        <v>0</v>
      </c>
      <c r="P194"/>
      <c r="Q194" s="23" t="str">
        <f t="shared" si="36"/>
        <v/>
      </c>
      <c r="R194" s="23" t="str">
        <f t="shared" si="37"/>
        <v/>
      </c>
      <c r="S194" s="102" t="e">
        <f t="shared" si="33"/>
        <v>#N/A</v>
      </c>
      <c r="U194" s="46">
        <f t="shared" ca="1" si="34"/>
        <v>0</v>
      </c>
    </row>
    <row r="195" spans="1:21" ht="16.5" thickTop="1" thickBot="1" x14ac:dyDescent="0.3">
      <c r="A195" s="96" t="str">
        <f t="shared" si="30"/>
        <v/>
      </c>
      <c r="B195" s="86"/>
      <c r="C195" s="80"/>
      <c r="D195" s="95"/>
      <c r="E195" s="97" t="e">
        <f t="shared" si="31"/>
        <v>#N/A</v>
      </c>
      <c r="F195" s="97" t="e">
        <f t="shared" si="32"/>
        <v>#N/A</v>
      </c>
      <c r="G195" s="97" t="e">
        <f t="shared" si="35"/>
        <v>#N/A</v>
      </c>
      <c r="H195" s="87"/>
      <c r="I195" s="80"/>
      <c r="J195" s="88">
        <f t="shared" si="38"/>
        <v>0</v>
      </c>
      <c r="K195" s="80"/>
      <c r="L195" s="88">
        <f t="shared" si="39"/>
        <v>0</v>
      </c>
      <c r="M195" s="89">
        <f t="shared" si="40"/>
        <v>0</v>
      </c>
      <c r="N195" s="88">
        <f t="shared" si="41"/>
        <v>0</v>
      </c>
      <c r="P195"/>
      <c r="Q195" s="23" t="str">
        <f t="shared" si="36"/>
        <v/>
      </c>
      <c r="R195" s="23" t="str">
        <f t="shared" si="37"/>
        <v/>
      </c>
      <c r="S195" s="102" t="e">
        <f t="shared" si="33"/>
        <v>#N/A</v>
      </c>
      <c r="U195" s="46">
        <f t="shared" ca="1" si="34"/>
        <v>0</v>
      </c>
    </row>
    <row r="196" spans="1:21" ht="16.5" thickTop="1" thickBot="1" x14ac:dyDescent="0.3">
      <c r="A196" s="96" t="str">
        <f t="shared" si="30"/>
        <v/>
      </c>
      <c r="B196" s="90"/>
      <c r="C196" s="81"/>
      <c r="D196" s="99"/>
      <c r="E196" s="97" t="e">
        <f t="shared" si="31"/>
        <v>#N/A</v>
      </c>
      <c r="F196" s="97" t="e">
        <f t="shared" si="32"/>
        <v>#N/A</v>
      </c>
      <c r="G196" s="97" t="e">
        <f t="shared" si="35"/>
        <v>#N/A</v>
      </c>
      <c r="H196" s="91"/>
      <c r="I196" s="81"/>
      <c r="J196" s="92">
        <f t="shared" si="38"/>
        <v>0</v>
      </c>
      <c r="K196" s="81"/>
      <c r="L196" s="92">
        <f t="shared" si="39"/>
        <v>0</v>
      </c>
      <c r="M196" s="93">
        <f t="shared" si="40"/>
        <v>0</v>
      </c>
      <c r="N196" s="92">
        <f t="shared" si="41"/>
        <v>0</v>
      </c>
      <c r="P196"/>
      <c r="Q196" s="23" t="str">
        <f t="shared" si="36"/>
        <v/>
      </c>
      <c r="R196" s="23" t="str">
        <f t="shared" si="37"/>
        <v/>
      </c>
      <c r="S196" s="102" t="e">
        <f t="shared" ref="S196:S240" si="42">VLOOKUP(P196,FANDODESC,7,FALSE)</f>
        <v>#N/A</v>
      </c>
      <c r="U196" s="46">
        <f t="shared" ref="U196:U240" ca="1" si="43">SUMIF(FANDO,P196,$N$6:$N$101)</f>
        <v>0</v>
      </c>
    </row>
    <row r="197" spans="1:21" ht="16.5" thickTop="1" thickBot="1" x14ac:dyDescent="0.3">
      <c r="A197" s="96" t="str">
        <f t="shared" si="30"/>
        <v/>
      </c>
      <c r="B197" s="86"/>
      <c r="C197" s="80"/>
      <c r="D197" s="95"/>
      <c r="E197" s="97" t="e">
        <f t="shared" si="31"/>
        <v>#N/A</v>
      </c>
      <c r="F197" s="97" t="e">
        <f t="shared" si="32"/>
        <v>#N/A</v>
      </c>
      <c r="G197" s="97" t="e">
        <f t="shared" si="35"/>
        <v>#N/A</v>
      </c>
      <c r="H197" s="87"/>
      <c r="I197" s="80"/>
      <c r="J197" s="88">
        <f t="shared" si="38"/>
        <v>0</v>
      </c>
      <c r="K197" s="80"/>
      <c r="L197" s="88">
        <f t="shared" si="39"/>
        <v>0</v>
      </c>
      <c r="M197" s="89">
        <f t="shared" si="40"/>
        <v>0</v>
      </c>
      <c r="N197" s="88">
        <f t="shared" si="41"/>
        <v>0</v>
      </c>
      <c r="P197"/>
      <c r="Q197" s="23" t="str">
        <f t="shared" si="36"/>
        <v/>
      </c>
      <c r="R197" s="23" t="str">
        <f t="shared" si="37"/>
        <v/>
      </c>
      <c r="S197" s="102" t="e">
        <f t="shared" si="42"/>
        <v>#N/A</v>
      </c>
      <c r="U197" s="46">
        <f t="shared" ca="1" si="43"/>
        <v>0</v>
      </c>
    </row>
    <row r="198" spans="1:21" ht="16.5" thickTop="1" thickBot="1" x14ac:dyDescent="0.3">
      <c r="A198" s="96" t="str">
        <f t="shared" ref="A198:A240" si="44">B198&amp;C198</f>
        <v/>
      </c>
      <c r="B198" s="90"/>
      <c r="C198" s="81"/>
      <c r="D198" s="99"/>
      <c r="E198" s="97" t="e">
        <f t="shared" ref="E198:E240" si="45">VLOOKUP(B198,Function,2,FALSE)</f>
        <v>#N/A</v>
      </c>
      <c r="F198" s="97" t="e">
        <f t="shared" ref="F198:F240" si="46">VLOOKUP(C198,Object,2,FALSE)</f>
        <v>#N/A</v>
      </c>
      <c r="G198" s="97" t="e">
        <f t="shared" si="35"/>
        <v>#N/A</v>
      </c>
      <c r="H198" s="91"/>
      <c r="I198" s="81"/>
      <c r="J198" s="92">
        <f t="shared" si="38"/>
        <v>0</v>
      </c>
      <c r="K198" s="81"/>
      <c r="L198" s="92">
        <f t="shared" si="39"/>
        <v>0</v>
      </c>
      <c r="M198" s="93">
        <f t="shared" si="40"/>
        <v>0</v>
      </c>
      <c r="N198" s="92">
        <f t="shared" si="41"/>
        <v>0</v>
      </c>
      <c r="P198"/>
      <c r="Q198" s="23" t="str">
        <f t="shared" si="36"/>
        <v/>
      </c>
      <c r="R198" s="23" t="str">
        <f t="shared" si="37"/>
        <v/>
      </c>
      <c r="S198" s="102" t="e">
        <f t="shared" si="42"/>
        <v>#N/A</v>
      </c>
      <c r="U198" s="46">
        <f t="shared" ca="1" si="43"/>
        <v>0</v>
      </c>
    </row>
    <row r="199" spans="1:21" ht="16.5" thickTop="1" thickBot="1" x14ac:dyDescent="0.3">
      <c r="A199" s="96" t="str">
        <f t="shared" si="44"/>
        <v/>
      </c>
      <c r="B199" s="86"/>
      <c r="C199" s="80"/>
      <c r="D199" s="95"/>
      <c r="E199" s="97" t="e">
        <f t="shared" si="45"/>
        <v>#N/A</v>
      </c>
      <c r="F199" s="97" t="e">
        <f t="shared" si="46"/>
        <v>#N/A</v>
      </c>
      <c r="G199" s="97" t="e">
        <f t="shared" ref="G199:G240" si="47">E199&amp;"--"&amp;F199</f>
        <v>#N/A</v>
      </c>
      <c r="H199" s="87"/>
      <c r="I199" s="80"/>
      <c r="J199" s="88">
        <f t="shared" si="38"/>
        <v>0</v>
      </c>
      <c r="K199" s="80"/>
      <c r="L199" s="88">
        <f t="shared" si="39"/>
        <v>0</v>
      </c>
      <c r="M199" s="89">
        <f t="shared" si="40"/>
        <v>0</v>
      </c>
      <c r="N199" s="88">
        <f t="shared" si="41"/>
        <v>0</v>
      </c>
      <c r="P199"/>
      <c r="Q199" s="23" t="str">
        <f t="shared" ref="Q199:Q240" si="48">LEFT(P199,4)</f>
        <v/>
      </c>
      <c r="R199" s="23" t="str">
        <f t="shared" ref="R199:R240" si="49">RIGHT(P199,3)</f>
        <v/>
      </c>
      <c r="S199" s="102" t="e">
        <f t="shared" si="42"/>
        <v>#N/A</v>
      </c>
      <c r="U199" s="46">
        <f t="shared" ca="1" si="43"/>
        <v>0</v>
      </c>
    </row>
    <row r="200" spans="1:21" ht="16.5" thickTop="1" thickBot="1" x14ac:dyDescent="0.3">
      <c r="A200" s="96" t="str">
        <f t="shared" si="44"/>
        <v/>
      </c>
      <c r="B200" s="90"/>
      <c r="C200" s="81"/>
      <c r="D200" s="99"/>
      <c r="E200" s="97" t="e">
        <f t="shared" si="45"/>
        <v>#N/A</v>
      </c>
      <c r="F200" s="97" t="e">
        <f t="shared" si="46"/>
        <v>#N/A</v>
      </c>
      <c r="G200" s="97" t="e">
        <f t="shared" si="47"/>
        <v>#N/A</v>
      </c>
      <c r="H200" s="91"/>
      <c r="I200" s="81"/>
      <c r="J200" s="92">
        <f t="shared" si="38"/>
        <v>0</v>
      </c>
      <c r="K200" s="81"/>
      <c r="L200" s="92">
        <f t="shared" si="39"/>
        <v>0</v>
      </c>
      <c r="M200" s="93">
        <f t="shared" si="40"/>
        <v>0</v>
      </c>
      <c r="N200" s="92">
        <f t="shared" si="41"/>
        <v>0</v>
      </c>
      <c r="P200"/>
      <c r="Q200" s="23" t="str">
        <f t="shared" si="48"/>
        <v/>
      </c>
      <c r="R200" s="23" t="str">
        <f t="shared" si="49"/>
        <v/>
      </c>
      <c r="S200" s="102" t="e">
        <f t="shared" si="42"/>
        <v>#N/A</v>
      </c>
      <c r="U200" s="46">
        <f t="shared" ca="1" si="43"/>
        <v>0</v>
      </c>
    </row>
    <row r="201" spans="1:21" ht="16.5" thickTop="1" thickBot="1" x14ac:dyDescent="0.3">
      <c r="A201" s="96" t="str">
        <f t="shared" si="44"/>
        <v/>
      </c>
      <c r="B201" s="86"/>
      <c r="C201" s="80"/>
      <c r="D201" s="95"/>
      <c r="E201" s="97" t="e">
        <f t="shared" si="45"/>
        <v>#N/A</v>
      </c>
      <c r="F201" s="97" t="e">
        <f t="shared" si="46"/>
        <v>#N/A</v>
      </c>
      <c r="G201" s="97" t="e">
        <f t="shared" si="47"/>
        <v>#N/A</v>
      </c>
      <c r="H201" s="87"/>
      <c r="I201" s="80"/>
      <c r="J201" s="88">
        <f t="shared" si="38"/>
        <v>0</v>
      </c>
      <c r="K201" s="80"/>
      <c r="L201" s="88">
        <f t="shared" si="39"/>
        <v>0</v>
      </c>
      <c r="M201" s="89">
        <f t="shared" si="40"/>
        <v>0</v>
      </c>
      <c r="N201" s="88">
        <f t="shared" si="41"/>
        <v>0</v>
      </c>
      <c r="P201"/>
      <c r="Q201" s="23" t="str">
        <f t="shared" si="48"/>
        <v/>
      </c>
      <c r="R201" s="23" t="str">
        <f t="shared" si="49"/>
        <v/>
      </c>
      <c r="S201" s="102" t="e">
        <f t="shared" si="42"/>
        <v>#N/A</v>
      </c>
      <c r="U201" s="46">
        <f t="shared" ca="1" si="43"/>
        <v>0</v>
      </c>
    </row>
    <row r="202" spans="1:21" ht="16.5" thickTop="1" thickBot="1" x14ac:dyDescent="0.3">
      <c r="A202" s="96" t="str">
        <f t="shared" si="44"/>
        <v/>
      </c>
      <c r="B202" s="90"/>
      <c r="C202" s="81"/>
      <c r="D202" s="99"/>
      <c r="E202" s="97" t="e">
        <f t="shared" si="45"/>
        <v>#N/A</v>
      </c>
      <c r="F202" s="97" t="e">
        <f t="shared" si="46"/>
        <v>#N/A</v>
      </c>
      <c r="G202" s="97" t="e">
        <f t="shared" si="47"/>
        <v>#N/A</v>
      </c>
      <c r="H202" s="91"/>
      <c r="I202" s="81"/>
      <c r="J202" s="92">
        <f t="shared" si="38"/>
        <v>0</v>
      </c>
      <c r="K202" s="81"/>
      <c r="L202" s="92">
        <f t="shared" si="39"/>
        <v>0</v>
      </c>
      <c r="M202" s="93">
        <f t="shared" si="40"/>
        <v>0</v>
      </c>
      <c r="N202" s="92">
        <f t="shared" si="41"/>
        <v>0</v>
      </c>
      <c r="P202"/>
      <c r="Q202" s="23" t="str">
        <f t="shared" si="48"/>
        <v/>
      </c>
      <c r="R202" s="23" t="str">
        <f t="shared" si="49"/>
        <v/>
      </c>
      <c r="S202" s="102" t="e">
        <f t="shared" si="42"/>
        <v>#N/A</v>
      </c>
      <c r="U202" s="46">
        <f t="shared" ca="1" si="43"/>
        <v>0</v>
      </c>
    </row>
    <row r="203" spans="1:21" ht="16.5" thickTop="1" thickBot="1" x14ac:dyDescent="0.3">
      <c r="A203" s="96" t="str">
        <f t="shared" si="44"/>
        <v/>
      </c>
      <c r="B203" s="86"/>
      <c r="C203" s="80"/>
      <c r="D203" s="95"/>
      <c r="E203" s="97" t="e">
        <f t="shared" si="45"/>
        <v>#N/A</v>
      </c>
      <c r="F203" s="97" t="e">
        <f t="shared" si="46"/>
        <v>#N/A</v>
      </c>
      <c r="G203" s="97" t="e">
        <f t="shared" si="47"/>
        <v>#N/A</v>
      </c>
      <c r="H203" s="87"/>
      <c r="I203" s="80"/>
      <c r="J203" s="88">
        <f t="shared" si="38"/>
        <v>0</v>
      </c>
      <c r="K203" s="80"/>
      <c r="L203" s="88">
        <f t="shared" si="39"/>
        <v>0</v>
      </c>
      <c r="M203" s="89">
        <f t="shared" si="40"/>
        <v>0</v>
      </c>
      <c r="N203" s="88">
        <f t="shared" si="41"/>
        <v>0</v>
      </c>
      <c r="P203"/>
      <c r="Q203" s="23" t="str">
        <f t="shared" si="48"/>
        <v/>
      </c>
      <c r="R203" s="23" t="str">
        <f t="shared" si="49"/>
        <v/>
      </c>
      <c r="S203" s="102" t="e">
        <f t="shared" si="42"/>
        <v>#N/A</v>
      </c>
      <c r="U203" s="46">
        <f t="shared" ca="1" si="43"/>
        <v>0</v>
      </c>
    </row>
    <row r="204" spans="1:21" ht="16.5" thickTop="1" thickBot="1" x14ac:dyDescent="0.3">
      <c r="A204" s="96" t="str">
        <f t="shared" si="44"/>
        <v/>
      </c>
      <c r="B204" s="90"/>
      <c r="C204" s="81"/>
      <c r="D204" s="99"/>
      <c r="E204" s="97" t="e">
        <f t="shared" si="45"/>
        <v>#N/A</v>
      </c>
      <c r="F204" s="97" t="e">
        <f t="shared" si="46"/>
        <v>#N/A</v>
      </c>
      <c r="G204" s="97" t="e">
        <f t="shared" si="47"/>
        <v>#N/A</v>
      </c>
      <c r="H204" s="91"/>
      <c r="I204" s="81"/>
      <c r="J204" s="92">
        <f t="shared" si="38"/>
        <v>0</v>
      </c>
      <c r="K204" s="81"/>
      <c r="L204" s="92">
        <f t="shared" si="39"/>
        <v>0</v>
      </c>
      <c r="M204" s="93">
        <f t="shared" si="40"/>
        <v>0</v>
      </c>
      <c r="N204" s="92">
        <f t="shared" si="41"/>
        <v>0</v>
      </c>
      <c r="P204"/>
      <c r="Q204" s="23" t="str">
        <f t="shared" si="48"/>
        <v/>
      </c>
      <c r="R204" s="23" t="str">
        <f t="shared" si="49"/>
        <v/>
      </c>
      <c r="S204" s="102" t="e">
        <f t="shared" si="42"/>
        <v>#N/A</v>
      </c>
      <c r="U204" s="46">
        <f t="shared" ca="1" si="43"/>
        <v>0</v>
      </c>
    </row>
    <row r="205" spans="1:21" ht="16.5" thickTop="1" thickBot="1" x14ac:dyDescent="0.3">
      <c r="A205" s="96" t="str">
        <f t="shared" si="44"/>
        <v/>
      </c>
      <c r="B205" s="86"/>
      <c r="C205" s="80"/>
      <c r="D205" s="95"/>
      <c r="E205" s="97" t="e">
        <f t="shared" si="45"/>
        <v>#N/A</v>
      </c>
      <c r="F205" s="97" t="e">
        <f t="shared" si="46"/>
        <v>#N/A</v>
      </c>
      <c r="G205" s="97" t="e">
        <f t="shared" si="47"/>
        <v>#N/A</v>
      </c>
      <c r="H205" s="87"/>
      <c r="I205" s="80"/>
      <c r="J205" s="88">
        <f t="shared" si="38"/>
        <v>0</v>
      </c>
      <c r="K205" s="80"/>
      <c r="L205" s="88">
        <f t="shared" si="39"/>
        <v>0</v>
      </c>
      <c r="M205" s="89">
        <f t="shared" si="40"/>
        <v>0</v>
      </c>
      <c r="N205" s="88">
        <f t="shared" si="41"/>
        <v>0</v>
      </c>
      <c r="P205"/>
      <c r="Q205" s="23" t="str">
        <f t="shared" si="48"/>
        <v/>
      </c>
      <c r="R205" s="23" t="str">
        <f t="shared" si="49"/>
        <v/>
      </c>
      <c r="S205" s="102" t="e">
        <f t="shared" si="42"/>
        <v>#N/A</v>
      </c>
      <c r="U205" s="46">
        <f t="shared" ca="1" si="43"/>
        <v>0</v>
      </c>
    </row>
    <row r="206" spans="1:21" ht="16.5" thickTop="1" thickBot="1" x14ac:dyDescent="0.3">
      <c r="A206" s="96" t="str">
        <f t="shared" si="44"/>
        <v/>
      </c>
      <c r="B206" s="90"/>
      <c r="C206" s="81"/>
      <c r="D206" s="99"/>
      <c r="E206" s="97" t="e">
        <f t="shared" si="45"/>
        <v>#N/A</v>
      </c>
      <c r="F206" s="97" t="e">
        <f t="shared" si="46"/>
        <v>#N/A</v>
      </c>
      <c r="G206" s="97" t="e">
        <f t="shared" si="47"/>
        <v>#N/A</v>
      </c>
      <c r="H206" s="91"/>
      <c r="I206" s="81"/>
      <c r="J206" s="92">
        <f t="shared" si="38"/>
        <v>0</v>
      </c>
      <c r="K206" s="81"/>
      <c r="L206" s="92">
        <f t="shared" si="39"/>
        <v>0</v>
      </c>
      <c r="M206" s="93">
        <f t="shared" si="40"/>
        <v>0</v>
      </c>
      <c r="N206" s="92">
        <f t="shared" si="41"/>
        <v>0</v>
      </c>
      <c r="P206"/>
      <c r="Q206" s="23" t="str">
        <f t="shared" si="48"/>
        <v/>
      </c>
      <c r="R206" s="23" t="str">
        <f t="shared" si="49"/>
        <v/>
      </c>
      <c r="S206" s="102" t="e">
        <f t="shared" si="42"/>
        <v>#N/A</v>
      </c>
      <c r="U206" s="46">
        <f t="shared" ca="1" si="43"/>
        <v>0</v>
      </c>
    </row>
    <row r="207" spans="1:21" ht="16.5" thickTop="1" thickBot="1" x14ac:dyDescent="0.3">
      <c r="A207" s="96" t="str">
        <f t="shared" si="44"/>
        <v/>
      </c>
      <c r="B207" s="86"/>
      <c r="C207" s="80"/>
      <c r="D207" s="95"/>
      <c r="E207" s="97" t="e">
        <f t="shared" si="45"/>
        <v>#N/A</v>
      </c>
      <c r="F207" s="97" t="e">
        <f t="shared" si="46"/>
        <v>#N/A</v>
      </c>
      <c r="G207" s="97" t="e">
        <f t="shared" si="47"/>
        <v>#N/A</v>
      </c>
      <c r="H207" s="87"/>
      <c r="I207" s="80"/>
      <c r="J207" s="88">
        <f t="shared" si="38"/>
        <v>0</v>
      </c>
      <c r="K207" s="80"/>
      <c r="L207" s="88">
        <f t="shared" si="39"/>
        <v>0</v>
      </c>
      <c r="M207" s="89">
        <f t="shared" si="40"/>
        <v>0</v>
      </c>
      <c r="N207" s="88">
        <f t="shared" si="41"/>
        <v>0</v>
      </c>
      <c r="P207"/>
      <c r="Q207" s="23" t="str">
        <f t="shared" si="48"/>
        <v/>
      </c>
      <c r="R207" s="23" t="str">
        <f t="shared" si="49"/>
        <v/>
      </c>
      <c r="S207" s="102" t="e">
        <f t="shared" si="42"/>
        <v>#N/A</v>
      </c>
      <c r="U207" s="46">
        <f t="shared" ca="1" si="43"/>
        <v>0</v>
      </c>
    </row>
    <row r="208" spans="1:21" ht="16.5" thickTop="1" thickBot="1" x14ac:dyDescent="0.3">
      <c r="A208" s="96" t="str">
        <f t="shared" si="44"/>
        <v/>
      </c>
      <c r="B208" s="90"/>
      <c r="C208" s="81"/>
      <c r="D208" s="99"/>
      <c r="E208" s="97" t="e">
        <f t="shared" si="45"/>
        <v>#N/A</v>
      </c>
      <c r="F208" s="97" t="e">
        <f t="shared" si="46"/>
        <v>#N/A</v>
      </c>
      <c r="G208" s="97" t="e">
        <f t="shared" si="47"/>
        <v>#N/A</v>
      </c>
      <c r="H208" s="91"/>
      <c r="I208" s="81"/>
      <c r="J208" s="92">
        <f t="shared" si="38"/>
        <v>0</v>
      </c>
      <c r="K208" s="81"/>
      <c r="L208" s="92">
        <f t="shared" si="39"/>
        <v>0</v>
      </c>
      <c r="M208" s="93">
        <f t="shared" si="40"/>
        <v>0</v>
      </c>
      <c r="N208" s="92">
        <f t="shared" si="41"/>
        <v>0</v>
      </c>
      <c r="P208"/>
      <c r="Q208" s="23" t="str">
        <f t="shared" si="48"/>
        <v/>
      </c>
      <c r="R208" s="23" t="str">
        <f t="shared" si="49"/>
        <v/>
      </c>
      <c r="S208" s="102" t="e">
        <f t="shared" si="42"/>
        <v>#N/A</v>
      </c>
      <c r="U208" s="46">
        <f t="shared" ca="1" si="43"/>
        <v>0</v>
      </c>
    </row>
    <row r="209" spans="1:21" ht="16.5" thickTop="1" thickBot="1" x14ac:dyDescent="0.3">
      <c r="A209" s="96" t="str">
        <f t="shared" si="44"/>
        <v/>
      </c>
      <c r="B209" s="86"/>
      <c r="C209" s="80"/>
      <c r="D209" s="95"/>
      <c r="E209" s="97" t="e">
        <f t="shared" si="45"/>
        <v>#N/A</v>
      </c>
      <c r="F209" s="97" t="e">
        <f t="shared" si="46"/>
        <v>#N/A</v>
      </c>
      <c r="G209" s="97" t="e">
        <f t="shared" si="47"/>
        <v>#N/A</v>
      </c>
      <c r="H209" s="87"/>
      <c r="I209" s="80"/>
      <c r="J209" s="88">
        <f t="shared" si="38"/>
        <v>0</v>
      </c>
      <c r="K209" s="80"/>
      <c r="L209" s="88">
        <f t="shared" si="39"/>
        <v>0</v>
      </c>
      <c r="M209" s="89">
        <f t="shared" si="40"/>
        <v>0</v>
      </c>
      <c r="N209" s="88">
        <f t="shared" si="41"/>
        <v>0</v>
      </c>
      <c r="P209"/>
      <c r="Q209" s="23" t="str">
        <f t="shared" si="48"/>
        <v/>
      </c>
      <c r="R209" s="23" t="str">
        <f t="shared" si="49"/>
        <v/>
      </c>
      <c r="S209" s="102" t="e">
        <f t="shared" si="42"/>
        <v>#N/A</v>
      </c>
      <c r="U209" s="46">
        <f t="shared" ca="1" si="43"/>
        <v>0</v>
      </c>
    </row>
    <row r="210" spans="1:21" ht="16.5" thickTop="1" thickBot="1" x14ac:dyDescent="0.3">
      <c r="A210" s="96" t="str">
        <f t="shared" si="44"/>
        <v/>
      </c>
      <c r="B210" s="90"/>
      <c r="C210" s="81"/>
      <c r="D210" s="99"/>
      <c r="E210" s="97" t="e">
        <f t="shared" si="45"/>
        <v>#N/A</v>
      </c>
      <c r="F210" s="97" t="e">
        <f t="shared" si="46"/>
        <v>#N/A</v>
      </c>
      <c r="G210" s="97" t="e">
        <f t="shared" si="47"/>
        <v>#N/A</v>
      </c>
      <c r="H210" s="91"/>
      <c r="I210" s="81"/>
      <c r="J210" s="92">
        <f t="shared" si="38"/>
        <v>0</v>
      </c>
      <c r="K210" s="81"/>
      <c r="L210" s="92">
        <f t="shared" si="39"/>
        <v>0</v>
      </c>
      <c r="M210" s="93">
        <f t="shared" si="40"/>
        <v>0</v>
      </c>
      <c r="N210" s="92">
        <f t="shared" si="41"/>
        <v>0</v>
      </c>
      <c r="P210"/>
      <c r="Q210" s="23" t="str">
        <f t="shared" si="48"/>
        <v/>
      </c>
      <c r="R210" s="23" t="str">
        <f t="shared" si="49"/>
        <v/>
      </c>
      <c r="S210" s="102" t="e">
        <f t="shared" si="42"/>
        <v>#N/A</v>
      </c>
      <c r="U210" s="46">
        <f t="shared" ca="1" si="43"/>
        <v>0</v>
      </c>
    </row>
    <row r="211" spans="1:21" ht="16.5" thickTop="1" thickBot="1" x14ac:dyDescent="0.3">
      <c r="A211" s="96" t="str">
        <f t="shared" si="44"/>
        <v/>
      </c>
      <c r="B211" s="86"/>
      <c r="C211" s="80"/>
      <c r="D211" s="95"/>
      <c r="E211" s="97" t="e">
        <f t="shared" si="45"/>
        <v>#N/A</v>
      </c>
      <c r="F211" s="97" t="e">
        <f t="shared" si="46"/>
        <v>#N/A</v>
      </c>
      <c r="G211" s="97" t="e">
        <f t="shared" si="47"/>
        <v>#N/A</v>
      </c>
      <c r="H211" s="87"/>
      <c r="I211" s="80"/>
      <c r="J211" s="88">
        <f t="shared" ref="J211:J240" si="50">H211*I211</f>
        <v>0</v>
      </c>
      <c r="K211" s="80"/>
      <c r="L211" s="88">
        <f t="shared" ref="L211:L240" si="51">H211*K211</f>
        <v>0</v>
      </c>
      <c r="M211" s="89">
        <f t="shared" ref="M211:M240" si="52">I211+K211</f>
        <v>0</v>
      </c>
      <c r="N211" s="88">
        <f t="shared" ref="N211:N240" si="53">J211+L211</f>
        <v>0</v>
      </c>
      <c r="P211"/>
      <c r="Q211" s="23" t="str">
        <f t="shared" si="48"/>
        <v/>
      </c>
      <c r="R211" s="23" t="str">
        <f t="shared" si="49"/>
        <v/>
      </c>
      <c r="S211" s="102" t="e">
        <f t="shared" si="42"/>
        <v>#N/A</v>
      </c>
      <c r="U211" s="46">
        <f t="shared" ca="1" si="43"/>
        <v>0</v>
      </c>
    </row>
    <row r="212" spans="1:21" ht="16.5" thickTop="1" thickBot="1" x14ac:dyDescent="0.3">
      <c r="A212" s="96" t="str">
        <f t="shared" si="44"/>
        <v/>
      </c>
      <c r="B212" s="90"/>
      <c r="C212" s="81"/>
      <c r="D212" s="99"/>
      <c r="E212" s="97" t="e">
        <f t="shared" si="45"/>
        <v>#N/A</v>
      </c>
      <c r="F212" s="97" t="e">
        <f t="shared" si="46"/>
        <v>#N/A</v>
      </c>
      <c r="G212" s="97" t="e">
        <f t="shared" si="47"/>
        <v>#N/A</v>
      </c>
      <c r="H212" s="91"/>
      <c r="I212" s="81"/>
      <c r="J212" s="92">
        <f t="shared" si="50"/>
        <v>0</v>
      </c>
      <c r="K212" s="81"/>
      <c r="L212" s="92">
        <f t="shared" si="51"/>
        <v>0</v>
      </c>
      <c r="M212" s="93">
        <f t="shared" si="52"/>
        <v>0</v>
      </c>
      <c r="N212" s="92">
        <f t="shared" si="53"/>
        <v>0</v>
      </c>
      <c r="P212"/>
      <c r="Q212" s="23" t="str">
        <f t="shared" si="48"/>
        <v/>
      </c>
      <c r="R212" s="23" t="str">
        <f t="shared" si="49"/>
        <v/>
      </c>
      <c r="S212" s="102" t="e">
        <f t="shared" si="42"/>
        <v>#N/A</v>
      </c>
      <c r="U212" s="46">
        <f t="shared" ca="1" si="43"/>
        <v>0</v>
      </c>
    </row>
    <row r="213" spans="1:21" ht="16.5" thickTop="1" thickBot="1" x14ac:dyDescent="0.3">
      <c r="A213" s="96" t="str">
        <f t="shared" si="44"/>
        <v/>
      </c>
      <c r="B213" s="86"/>
      <c r="C213" s="80"/>
      <c r="D213" s="95"/>
      <c r="E213" s="97" t="e">
        <f t="shared" si="45"/>
        <v>#N/A</v>
      </c>
      <c r="F213" s="97" t="e">
        <f t="shared" si="46"/>
        <v>#N/A</v>
      </c>
      <c r="G213" s="97" t="e">
        <f t="shared" si="47"/>
        <v>#N/A</v>
      </c>
      <c r="H213" s="87"/>
      <c r="I213" s="80"/>
      <c r="J213" s="88">
        <f t="shared" si="50"/>
        <v>0</v>
      </c>
      <c r="K213" s="80"/>
      <c r="L213" s="88">
        <f t="shared" si="51"/>
        <v>0</v>
      </c>
      <c r="M213" s="89">
        <f t="shared" si="52"/>
        <v>0</v>
      </c>
      <c r="N213" s="88">
        <f t="shared" si="53"/>
        <v>0</v>
      </c>
      <c r="P213"/>
      <c r="Q213" s="23" t="str">
        <f t="shared" si="48"/>
        <v/>
      </c>
      <c r="R213" s="23" t="str">
        <f t="shared" si="49"/>
        <v/>
      </c>
      <c r="S213" s="102" t="e">
        <f t="shared" si="42"/>
        <v>#N/A</v>
      </c>
      <c r="U213" s="46">
        <f t="shared" ca="1" si="43"/>
        <v>0</v>
      </c>
    </row>
    <row r="214" spans="1:21" ht="16.5" thickTop="1" thickBot="1" x14ac:dyDescent="0.3">
      <c r="A214" s="96" t="str">
        <f t="shared" si="44"/>
        <v/>
      </c>
      <c r="B214" s="90"/>
      <c r="C214" s="81"/>
      <c r="D214" s="99"/>
      <c r="E214" s="97" t="e">
        <f t="shared" si="45"/>
        <v>#N/A</v>
      </c>
      <c r="F214" s="97" t="e">
        <f t="shared" si="46"/>
        <v>#N/A</v>
      </c>
      <c r="G214" s="97" t="e">
        <f t="shared" si="47"/>
        <v>#N/A</v>
      </c>
      <c r="H214" s="91"/>
      <c r="I214" s="81"/>
      <c r="J214" s="92">
        <f t="shared" si="50"/>
        <v>0</v>
      </c>
      <c r="K214" s="81"/>
      <c r="L214" s="92">
        <f t="shared" si="51"/>
        <v>0</v>
      </c>
      <c r="M214" s="93">
        <f t="shared" si="52"/>
        <v>0</v>
      </c>
      <c r="N214" s="92">
        <f t="shared" si="53"/>
        <v>0</v>
      </c>
      <c r="P214"/>
      <c r="Q214" s="23" t="str">
        <f t="shared" si="48"/>
        <v/>
      </c>
      <c r="R214" s="23" t="str">
        <f t="shared" si="49"/>
        <v/>
      </c>
      <c r="S214" s="102" t="e">
        <f t="shared" si="42"/>
        <v>#N/A</v>
      </c>
      <c r="U214" s="46">
        <f t="shared" ca="1" si="43"/>
        <v>0</v>
      </c>
    </row>
    <row r="215" spans="1:21" ht="16.5" thickTop="1" thickBot="1" x14ac:dyDescent="0.3">
      <c r="A215" s="96" t="str">
        <f t="shared" si="44"/>
        <v/>
      </c>
      <c r="B215" s="86"/>
      <c r="C215" s="80"/>
      <c r="D215" s="95"/>
      <c r="E215" s="97" t="e">
        <f t="shared" si="45"/>
        <v>#N/A</v>
      </c>
      <c r="F215" s="97" t="e">
        <f t="shared" si="46"/>
        <v>#N/A</v>
      </c>
      <c r="G215" s="97" t="e">
        <f t="shared" si="47"/>
        <v>#N/A</v>
      </c>
      <c r="H215" s="87"/>
      <c r="I215" s="80"/>
      <c r="J215" s="88">
        <f t="shared" si="50"/>
        <v>0</v>
      </c>
      <c r="K215" s="80"/>
      <c r="L215" s="88">
        <f t="shared" si="51"/>
        <v>0</v>
      </c>
      <c r="M215" s="89">
        <f t="shared" si="52"/>
        <v>0</v>
      </c>
      <c r="N215" s="88">
        <f t="shared" si="53"/>
        <v>0</v>
      </c>
      <c r="P215"/>
      <c r="Q215" s="23" t="str">
        <f t="shared" si="48"/>
        <v/>
      </c>
      <c r="R215" s="23" t="str">
        <f t="shared" si="49"/>
        <v/>
      </c>
      <c r="S215" s="102" t="e">
        <f t="shared" si="42"/>
        <v>#N/A</v>
      </c>
      <c r="U215" s="46">
        <f t="shared" ca="1" si="43"/>
        <v>0</v>
      </c>
    </row>
    <row r="216" spans="1:21" ht="16.5" thickTop="1" thickBot="1" x14ac:dyDescent="0.3">
      <c r="A216" s="96" t="str">
        <f t="shared" si="44"/>
        <v/>
      </c>
      <c r="B216" s="90"/>
      <c r="C216" s="81"/>
      <c r="D216" s="99"/>
      <c r="E216" s="97" t="e">
        <f t="shared" si="45"/>
        <v>#N/A</v>
      </c>
      <c r="F216" s="97" t="e">
        <f t="shared" si="46"/>
        <v>#N/A</v>
      </c>
      <c r="G216" s="97" t="e">
        <f t="shared" si="47"/>
        <v>#N/A</v>
      </c>
      <c r="H216" s="91"/>
      <c r="I216" s="81"/>
      <c r="J216" s="92">
        <f t="shared" si="50"/>
        <v>0</v>
      </c>
      <c r="K216" s="81"/>
      <c r="L216" s="92">
        <f t="shared" si="51"/>
        <v>0</v>
      </c>
      <c r="M216" s="93">
        <f t="shared" si="52"/>
        <v>0</v>
      </c>
      <c r="N216" s="92">
        <f t="shared" si="53"/>
        <v>0</v>
      </c>
      <c r="P216"/>
      <c r="Q216" s="23" t="str">
        <f t="shared" si="48"/>
        <v/>
      </c>
      <c r="R216" s="23" t="str">
        <f t="shared" si="49"/>
        <v/>
      </c>
      <c r="S216" s="102" t="e">
        <f t="shared" si="42"/>
        <v>#N/A</v>
      </c>
      <c r="U216" s="46">
        <f t="shared" ca="1" si="43"/>
        <v>0</v>
      </c>
    </row>
    <row r="217" spans="1:21" ht="16.5" thickTop="1" thickBot="1" x14ac:dyDescent="0.3">
      <c r="A217" s="96" t="str">
        <f t="shared" si="44"/>
        <v/>
      </c>
      <c r="B217" s="86"/>
      <c r="C217" s="80"/>
      <c r="D217" s="95"/>
      <c r="E217" s="97" t="e">
        <f t="shared" si="45"/>
        <v>#N/A</v>
      </c>
      <c r="F217" s="97" t="e">
        <f t="shared" si="46"/>
        <v>#N/A</v>
      </c>
      <c r="G217" s="97" t="e">
        <f t="shared" si="47"/>
        <v>#N/A</v>
      </c>
      <c r="H217" s="87"/>
      <c r="I217" s="80"/>
      <c r="J217" s="88">
        <f t="shared" si="50"/>
        <v>0</v>
      </c>
      <c r="K217" s="80"/>
      <c r="L217" s="88">
        <f t="shared" si="51"/>
        <v>0</v>
      </c>
      <c r="M217" s="89">
        <f t="shared" si="52"/>
        <v>0</v>
      </c>
      <c r="N217" s="88">
        <f t="shared" si="53"/>
        <v>0</v>
      </c>
      <c r="P217"/>
      <c r="Q217" s="23" t="str">
        <f t="shared" si="48"/>
        <v/>
      </c>
      <c r="R217" s="23" t="str">
        <f t="shared" si="49"/>
        <v/>
      </c>
      <c r="S217" s="102" t="e">
        <f t="shared" si="42"/>
        <v>#N/A</v>
      </c>
      <c r="U217" s="46">
        <f t="shared" ca="1" si="43"/>
        <v>0</v>
      </c>
    </row>
    <row r="218" spans="1:21" ht="16.5" thickTop="1" thickBot="1" x14ac:dyDescent="0.3">
      <c r="A218" s="96" t="str">
        <f t="shared" si="44"/>
        <v/>
      </c>
      <c r="B218" s="90"/>
      <c r="C218" s="81"/>
      <c r="D218" s="99"/>
      <c r="E218" s="97" t="e">
        <f t="shared" si="45"/>
        <v>#N/A</v>
      </c>
      <c r="F218" s="97" t="e">
        <f t="shared" si="46"/>
        <v>#N/A</v>
      </c>
      <c r="G218" s="97" t="e">
        <f t="shared" si="47"/>
        <v>#N/A</v>
      </c>
      <c r="H218" s="91"/>
      <c r="I218" s="81"/>
      <c r="J218" s="92">
        <f t="shared" si="50"/>
        <v>0</v>
      </c>
      <c r="K218" s="81"/>
      <c r="L218" s="92">
        <f t="shared" si="51"/>
        <v>0</v>
      </c>
      <c r="M218" s="93">
        <f t="shared" si="52"/>
        <v>0</v>
      </c>
      <c r="N218" s="92">
        <f t="shared" si="53"/>
        <v>0</v>
      </c>
      <c r="P218"/>
      <c r="Q218" s="23" t="str">
        <f t="shared" si="48"/>
        <v/>
      </c>
      <c r="R218" s="23" t="str">
        <f t="shared" si="49"/>
        <v/>
      </c>
      <c r="S218" s="102" t="e">
        <f t="shared" si="42"/>
        <v>#N/A</v>
      </c>
      <c r="U218" s="46">
        <f t="shared" ca="1" si="43"/>
        <v>0</v>
      </c>
    </row>
    <row r="219" spans="1:21" ht="16.5" thickTop="1" thickBot="1" x14ac:dyDescent="0.3">
      <c r="A219" s="96" t="str">
        <f t="shared" si="44"/>
        <v/>
      </c>
      <c r="B219" s="86"/>
      <c r="C219" s="80"/>
      <c r="D219" s="95"/>
      <c r="E219" s="97" t="e">
        <f t="shared" si="45"/>
        <v>#N/A</v>
      </c>
      <c r="F219" s="97" t="e">
        <f t="shared" si="46"/>
        <v>#N/A</v>
      </c>
      <c r="G219" s="97" t="e">
        <f t="shared" si="47"/>
        <v>#N/A</v>
      </c>
      <c r="H219" s="87"/>
      <c r="I219" s="80"/>
      <c r="J219" s="88">
        <f t="shared" si="50"/>
        <v>0</v>
      </c>
      <c r="K219" s="80"/>
      <c r="L219" s="88">
        <f t="shared" si="51"/>
        <v>0</v>
      </c>
      <c r="M219" s="89">
        <f t="shared" si="52"/>
        <v>0</v>
      </c>
      <c r="N219" s="88">
        <f t="shared" si="53"/>
        <v>0</v>
      </c>
      <c r="P219"/>
      <c r="Q219" s="23" t="str">
        <f t="shared" si="48"/>
        <v/>
      </c>
      <c r="R219" s="23" t="str">
        <f t="shared" si="49"/>
        <v/>
      </c>
      <c r="S219" s="102" t="e">
        <f t="shared" si="42"/>
        <v>#N/A</v>
      </c>
      <c r="U219" s="46">
        <f t="shared" ca="1" si="43"/>
        <v>0</v>
      </c>
    </row>
    <row r="220" spans="1:21" ht="16.5" thickTop="1" thickBot="1" x14ac:dyDescent="0.3">
      <c r="A220" s="96" t="str">
        <f t="shared" si="44"/>
        <v/>
      </c>
      <c r="B220" s="90"/>
      <c r="C220" s="81"/>
      <c r="D220" s="99"/>
      <c r="E220" s="97" t="e">
        <f t="shared" si="45"/>
        <v>#N/A</v>
      </c>
      <c r="F220" s="97" t="e">
        <f t="shared" si="46"/>
        <v>#N/A</v>
      </c>
      <c r="G220" s="97" t="e">
        <f t="shared" si="47"/>
        <v>#N/A</v>
      </c>
      <c r="H220" s="91"/>
      <c r="I220" s="81"/>
      <c r="J220" s="92">
        <f t="shared" si="50"/>
        <v>0</v>
      </c>
      <c r="K220" s="81"/>
      <c r="L220" s="92">
        <f t="shared" si="51"/>
        <v>0</v>
      </c>
      <c r="M220" s="93">
        <f t="shared" si="52"/>
        <v>0</v>
      </c>
      <c r="N220" s="92">
        <f t="shared" si="53"/>
        <v>0</v>
      </c>
      <c r="P220"/>
      <c r="Q220" s="23" t="str">
        <f t="shared" si="48"/>
        <v/>
      </c>
      <c r="R220" s="23" t="str">
        <f t="shared" si="49"/>
        <v/>
      </c>
      <c r="S220" s="102" t="e">
        <f t="shared" si="42"/>
        <v>#N/A</v>
      </c>
      <c r="U220" s="46">
        <f t="shared" ca="1" si="43"/>
        <v>0</v>
      </c>
    </row>
    <row r="221" spans="1:21" ht="16.5" thickTop="1" thickBot="1" x14ac:dyDescent="0.3">
      <c r="A221" s="96" t="str">
        <f t="shared" si="44"/>
        <v/>
      </c>
      <c r="B221" s="86"/>
      <c r="C221" s="80"/>
      <c r="D221" s="95"/>
      <c r="E221" s="97" t="e">
        <f t="shared" si="45"/>
        <v>#N/A</v>
      </c>
      <c r="F221" s="97" t="e">
        <f t="shared" si="46"/>
        <v>#N/A</v>
      </c>
      <c r="G221" s="97" t="e">
        <f t="shared" si="47"/>
        <v>#N/A</v>
      </c>
      <c r="H221" s="87"/>
      <c r="I221" s="80"/>
      <c r="J221" s="88">
        <f t="shared" si="50"/>
        <v>0</v>
      </c>
      <c r="K221" s="80"/>
      <c r="L221" s="88">
        <f t="shared" si="51"/>
        <v>0</v>
      </c>
      <c r="M221" s="89">
        <f t="shared" si="52"/>
        <v>0</v>
      </c>
      <c r="N221" s="88">
        <f t="shared" si="53"/>
        <v>0</v>
      </c>
      <c r="P221"/>
      <c r="Q221" s="23" t="str">
        <f t="shared" si="48"/>
        <v/>
      </c>
      <c r="R221" s="23" t="str">
        <f t="shared" si="49"/>
        <v/>
      </c>
      <c r="S221" s="102" t="e">
        <f t="shared" si="42"/>
        <v>#N/A</v>
      </c>
      <c r="U221" s="46">
        <f t="shared" ca="1" si="43"/>
        <v>0</v>
      </c>
    </row>
    <row r="222" spans="1:21" ht="16.5" thickTop="1" thickBot="1" x14ac:dyDescent="0.3">
      <c r="A222" s="96" t="str">
        <f t="shared" si="44"/>
        <v/>
      </c>
      <c r="B222" s="90"/>
      <c r="C222" s="81"/>
      <c r="D222" s="99"/>
      <c r="E222" s="97" t="e">
        <f t="shared" si="45"/>
        <v>#N/A</v>
      </c>
      <c r="F222" s="97" t="e">
        <f t="shared" si="46"/>
        <v>#N/A</v>
      </c>
      <c r="G222" s="97" t="e">
        <f t="shared" si="47"/>
        <v>#N/A</v>
      </c>
      <c r="H222" s="91"/>
      <c r="I222" s="81"/>
      <c r="J222" s="92">
        <f t="shared" si="50"/>
        <v>0</v>
      </c>
      <c r="K222" s="81"/>
      <c r="L222" s="92">
        <f t="shared" si="51"/>
        <v>0</v>
      </c>
      <c r="M222" s="93">
        <f t="shared" si="52"/>
        <v>0</v>
      </c>
      <c r="N222" s="92">
        <f t="shared" si="53"/>
        <v>0</v>
      </c>
      <c r="P222"/>
      <c r="Q222" s="23" t="str">
        <f t="shared" si="48"/>
        <v/>
      </c>
      <c r="R222" s="23" t="str">
        <f t="shared" si="49"/>
        <v/>
      </c>
      <c r="S222" s="102" t="e">
        <f t="shared" si="42"/>
        <v>#N/A</v>
      </c>
      <c r="U222" s="46">
        <f t="shared" ca="1" si="43"/>
        <v>0</v>
      </c>
    </row>
    <row r="223" spans="1:21" ht="16.5" thickTop="1" thickBot="1" x14ac:dyDescent="0.3">
      <c r="A223" s="96" t="str">
        <f t="shared" si="44"/>
        <v/>
      </c>
      <c r="B223" s="86"/>
      <c r="C223" s="80"/>
      <c r="D223" s="95"/>
      <c r="E223" s="97" t="e">
        <f t="shared" si="45"/>
        <v>#N/A</v>
      </c>
      <c r="F223" s="97" t="e">
        <f t="shared" si="46"/>
        <v>#N/A</v>
      </c>
      <c r="G223" s="97" t="e">
        <f t="shared" si="47"/>
        <v>#N/A</v>
      </c>
      <c r="H223" s="87"/>
      <c r="I223" s="80"/>
      <c r="J223" s="88">
        <f t="shared" si="50"/>
        <v>0</v>
      </c>
      <c r="K223" s="80"/>
      <c r="L223" s="88">
        <f t="shared" si="51"/>
        <v>0</v>
      </c>
      <c r="M223" s="89">
        <f t="shared" si="52"/>
        <v>0</v>
      </c>
      <c r="N223" s="88">
        <f t="shared" si="53"/>
        <v>0</v>
      </c>
      <c r="P223"/>
      <c r="Q223" s="23" t="str">
        <f t="shared" si="48"/>
        <v/>
      </c>
      <c r="R223" s="23" t="str">
        <f t="shared" si="49"/>
        <v/>
      </c>
      <c r="S223" s="102" t="e">
        <f t="shared" si="42"/>
        <v>#N/A</v>
      </c>
      <c r="U223" s="46">
        <f t="shared" ca="1" si="43"/>
        <v>0</v>
      </c>
    </row>
    <row r="224" spans="1:21" ht="16.5" thickTop="1" thickBot="1" x14ac:dyDescent="0.3">
      <c r="A224" s="96" t="str">
        <f t="shared" si="44"/>
        <v/>
      </c>
      <c r="B224" s="90"/>
      <c r="C224" s="81"/>
      <c r="D224" s="99"/>
      <c r="E224" s="97" t="e">
        <f t="shared" si="45"/>
        <v>#N/A</v>
      </c>
      <c r="F224" s="97" t="e">
        <f t="shared" si="46"/>
        <v>#N/A</v>
      </c>
      <c r="G224" s="97" t="e">
        <f t="shared" si="47"/>
        <v>#N/A</v>
      </c>
      <c r="H224" s="91"/>
      <c r="I224" s="81"/>
      <c r="J224" s="92">
        <f t="shared" si="50"/>
        <v>0</v>
      </c>
      <c r="K224" s="81"/>
      <c r="L224" s="92">
        <f t="shared" si="51"/>
        <v>0</v>
      </c>
      <c r="M224" s="93">
        <f t="shared" si="52"/>
        <v>0</v>
      </c>
      <c r="N224" s="92">
        <f t="shared" si="53"/>
        <v>0</v>
      </c>
      <c r="P224"/>
      <c r="Q224" s="23" t="str">
        <f t="shared" si="48"/>
        <v/>
      </c>
      <c r="R224" s="23" t="str">
        <f t="shared" si="49"/>
        <v/>
      </c>
      <c r="S224" s="102" t="e">
        <f t="shared" si="42"/>
        <v>#N/A</v>
      </c>
      <c r="U224" s="46">
        <f t="shared" ca="1" si="43"/>
        <v>0</v>
      </c>
    </row>
    <row r="225" spans="1:21" ht="16.5" thickTop="1" thickBot="1" x14ac:dyDescent="0.3">
      <c r="A225" s="96" t="str">
        <f t="shared" si="44"/>
        <v/>
      </c>
      <c r="B225" s="86"/>
      <c r="C225" s="80"/>
      <c r="D225" s="95"/>
      <c r="E225" s="97" t="e">
        <f t="shared" si="45"/>
        <v>#N/A</v>
      </c>
      <c r="F225" s="97" t="e">
        <f t="shared" si="46"/>
        <v>#N/A</v>
      </c>
      <c r="G225" s="97" t="e">
        <f t="shared" si="47"/>
        <v>#N/A</v>
      </c>
      <c r="H225" s="87"/>
      <c r="I225" s="80"/>
      <c r="J225" s="88">
        <f t="shared" si="50"/>
        <v>0</v>
      </c>
      <c r="K225" s="80"/>
      <c r="L225" s="88">
        <f t="shared" si="51"/>
        <v>0</v>
      </c>
      <c r="M225" s="89">
        <f t="shared" si="52"/>
        <v>0</v>
      </c>
      <c r="N225" s="88">
        <f t="shared" si="53"/>
        <v>0</v>
      </c>
      <c r="P225"/>
      <c r="Q225" s="23" t="str">
        <f t="shared" si="48"/>
        <v/>
      </c>
      <c r="R225" s="23" t="str">
        <f t="shared" si="49"/>
        <v/>
      </c>
      <c r="S225" s="102" t="e">
        <f t="shared" si="42"/>
        <v>#N/A</v>
      </c>
      <c r="U225" s="46">
        <f t="shared" ca="1" si="43"/>
        <v>0</v>
      </c>
    </row>
    <row r="226" spans="1:21" ht="16.5" thickTop="1" thickBot="1" x14ac:dyDescent="0.3">
      <c r="A226" s="96" t="str">
        <f t="shared" si="44"/>
        <v/>
      </c>
      <c r="B226" s="90"/>
      <c r="C226" s="81"/>
      <c r="D226" s="99"/>
      <c r="E226" s="97" t="e">
        <f t="shared" si="45"/>
        <v>#N/A</v>
      </c>
      <c r="F226" s="97" t="e">
        <f t="shared" si="46"/>
        <v>#N/A</v>
      </c>
      <c r="G226" s="97" t="e">
        <f t="shared" si="47"/>
        <v>#N/A</v>
      </c>
      <c r="H226" s="91"/>
      <c r="I226" s="81"/>
      <c r="J226" s="92">
        <f t="shared" si="50"/>
        <v>0</v>
      </c>
      <c r="K226" s="81"/>
      <c r="L226" s="92">
        <f t="shared" si="51"/>
        <v>0</v>
      </c>
      <c r="M226" s="93">
        <f t="shared" si="52"/>
        <v>0</v>
      </c>
      <c r="N226" s="92">
        <f t="shared" si="53"/>
        <v>0</v>
      </c>
      <c r="P226"/>
      <c r="Q226" s="23" t="str">
        <f t="shared" si="48"/>
        <v/>
      </c>
      <c r="R226" s="23" t="str">
        <f t="shared" si="49"/>
        <v/>
      </c>
      <c r="S226" s="102" t="e">
        <f t="shared" si="42"/>
        <v>#N/A</v>
      </c>
      <c r="U226" s="46">
        <f t="shared" ca="1" si="43"/>
        <v>0</v>
      </c>
    </row>
    <row r="227" spans="1:21" ht="16.5" thickTop="1" thickBot="1" x14ac:dyDescent="0.3">
      <c r="A227" s="96" t="str">
        <f t="shared" si="44"/>
        <v/>
      </c>
      <c r="B227" s="86"/>
      <c r="C227" s="80"/>
      <c r="D227" s="95"/>
      <c r="E227" s="97" t="e">
        <f t="shared" si="45"/>
        <v>#N/A</v>
      </c>
      <c r="F227" s="97" t="e">
        <f t="shared" si="46"/>
        <v>#N/A</v>
      </c>
      <c r="G227" s="97" t="e">
        <f t="shared" si="47"/>
        <v>#N/A</v>
      </c>
      <c r="H227" s="87"/>
      <c r="I227" s="80"/>
      <c r="J227" s="88">
        <f t="shared" si="50"/>
        <v>0</v>
      </c>
      <c r="K227" s="80"/>
      <c r="L227" s="88">
        <f t="shared" si="51"/>
        <v>0</v>
      </c>
      <c r="M227" s="89">
        <f t="shared" si="52"/>
        <v>0</v>
      </c>
      <c r="N227" s="88">
        <f t="shared" si="53"/>
        <v>0</v>
      </c>
      <c r="P227"/>
      <c r="Q227" s="23" t="str">
        <f t="shared" si="48"/>
        <v/>
      </c>
      <c r="R227" s="23" t="str">
        <f t="shared" si="49"/>
        <v/>
      </c>
      <c r="S227" s="102" t="e">
        <f t="shared" si="42"/>
        <v>#N/A</v>
      </c>
      <c r="U227" s="46">
        <f t="shared" ca="1" si="43"/>
        <v>0</v>
      </c>
    </row>
    <row r="228" spans="1:21" ht="16.5" thickTop="1" thickBot="1" x14ac:dyDescent="0.3">
      <c r="A228" s="96" t="str">
        <f t="shared" si="44"/>
        <v/>
      </c>
      <c r="B228" s="90"/>
      <c r="C228" s="81"/>
      <c r="D228" s="99"/>
      <c r="E228" s="97" t="e">
        <f t="shared" si="45"/>
        <v>#N/A</v>
      </c>
      <c r="F228" s="97" t="e">
        <f t="shared" si="46"/>
        <v>#N/A</v>
      </c>
      <c r="G228" s="97" t="e">
        <f t="shared" si="47"/>
        <v>#N/A</v>
      </c>
      <c r="H228" s="91"/>
      <c r="I228" s="81"/>
      <c r="J228" s="92">
        <f t="shared" si="50"/>
        <v>0</v>
      </c>
      <c r="K228" s="81"/>
      <c r="L228" s="92">
        <f t="shared" si="51"/>
        <v>0</v>
      </c>
      <c r="M228" s="93">
        <f t="shared" si="52"/>
        <v>0</v>
      </c>
      <c r="N228" s="92">
        <f t="shared" si="53"/>
        <v>0</v>
      </c>
      <c r="P228"/>
      <c r="Q228" s="23" t="str">
        <f t="shared" si="48"/>
        <v/>
      </c>
      <c r="R228" s="23" t="str">
        <f t="shared" si="49"/>
        <v/>
      </c>
      <c r="S228" s="102" t="e">
        <f t="shared" si="42"/>
        <v>#N/A</v>
      </c>
      <c r="U228" s="46">
        <f t="shared" ca="1" si="43"/>
        <v>0</v>
      </c>
    </row>
    <row r="229" spans="1:21" ht="16.5" thickTop="1" thickBot="1" x14ac:dyDescent="0.3">
      <c r="A229" s="96" t="str">
        <f t="shared" si="44"/>
        <v/>
      </c>
      <c r="B229" s="86"/>
      <c r="C229" s="80"/>
      <c r="D229" s="95"/>
      <c r="E229" s="97" t="e">
        <f t="shared" si="45"/>
        <v>#N/A</v>
      </c>
      <c r="F229" s="97" t="e">
        <f t="shared" si="46"/>
        <v>#N/A</v>
      </c>
      <c r="G229" s="97" t="e">
        <f t="shared" si="47"/>
        <v>#N/A</v>
      </c>
      <c r="H229" s="87"/>
      <c r="I229" s="80"/>
      <c r="J229" s="88">
        <f t="shared" si="50"/>
        <v>0</v>
      </c>
      <c r="K229" s="80"/>
      <c r="L229" s="88">
        <f t="shared" si="51"/>
        <v>0</v>
      </c>
      <c r="M229" s="89">
        <f t="shared" si="52"/>
        <v>0</v>
      </c>
      <c r="N229" s="88">
        <f t="shared" si="53"/>
        <v>0</v>
      </c>
      <c r="P229"/>
      <c r="Q229" s="23" t="str">
        <f t="shared" si="48"/>
        <v/>
      </c>
      <c r="R229" s="23" t="str">
        <f t="shared" si="49"/>
        <v/>
      </c>
      <c r="S229" s="102" t="e">
        <f t="shared" si="42"/>
        <v>#N/A</v>
      </c>
      <c r="U229" s="46">
        <f t="shared" ca="1" si="43"/>
        <v>0</v>
      </c>
    </row>
    <row r="230" spans="1:21" ht="16.5" thickTop="1" thickBot="1" x14ac:dyDescent="0.3">
      <c r="A230" s="96" t="str">
        <f t="shared" si="44"/>
        <v/>
      </c>
      <c r="B230" s="90"/>
      <c r="C230" s="81"/>
      <c r="D230" s="99"/>
      <c r="E230" s="97" t="e">
        <f t="shared" si="45"/>
        <v>#N/A</v>
      </c>
      <c r="F230" s="97" t="e">
        <f t="shared" si="46"/>
        <v>#N/A</v>
      </c>
      <c r="G230" s="97" t="e">
        <f t="shared" si="47"/>
        <v>#N/A</v>
      </c>
      <c r="H230" s="91"/>
      <c r="I230" s="81"/>
      <c r="J230" s="92">
        <f t="shared" si="50"/>
        <v>0</v>
      </c>
      <c r="K230" s="81"/>
      <c r="L230" s="92">
        <f t="shared" si="51"/>
        <v>0</v>
      </c>
      <c r="M230" s="93">
        <f t="shared" si="52"/>
        <v>0</v>
      </c>
      <c r="N230" s="92">
        <f t="shared" si="53"/>
        <v>0</v>
      </c>
      <c r="P230"/>
      <c r="Q230" s="23" t="str">
        <f t="shared" si="48"/>
        <v/>
      </c>
      <c r="R230" s="23" t="str">
        <f t="shared" si="49"/>
        <v/>
      </c>
      <c r="S230" s="102" t="e">
        <f t="shared" si="42"/>
        <v>#N/A</v>
      </c>
      <c r="U230" s="46">
        <f t="shared" ca="1" si="43"/>
        <v>0</v>
      </c>
    </row>
    <row r="231" spans="1:21" ht="16.5" thickTop="1" thickBot="1" x14ac:dyDescent="0.3">
      <c r="A231" s="96" t="str">
        <f t="shared" si="44"/>
        <v/>
      </c>
      <c r="B231" s="86"/>
      <c r="C231" s="80"/>
      <c r="D231" s="95"/>
      <c r="E231" s="97" t="e">
        <f t="shared" si="45"/>
        <v>#N/A</v>
      </c>
      <c r="F231" s="97" t="e">
        <f t="shared" si="46"/>
        <v>#N/A</v>
      </c>
      <c r="G231" s="97" t="e">
        <f t="shared" si="47"/>
        <v>#N/A</v>
      </c>
      <c r="H231" s="87"/>
      <c r="I231" s="80"/>
      <c r="J231" s="88">
        <f t="shared" si="50"/>
        <v>0</v>
      </c>
      <c r="K231" s="80"/>
      <c r="L231" s="88">
        <f t="shared" si="51"/>
        <v>0</v>
      </c>
      <c r="M231" s="89">
        <f t="shared" si="52"/>
        <v>0</v>
      </c>
      <c r="N231" s="88">
        <f t="shared" si="53"/>
        <v>0</v>
      </c>
      <c r="P231"/>
      <c r="Q231" s="23" t="str">
        <f t="shared" si="48"/>
        <v/>
      </c>
      <c r="R231" s="23" t="str">
        <f t="shared" si="49"/>
        <v/>
      </c>
      <c r="S231" s="102" t="e">
        <f t="shared" si="42"/>
        <v>#N/A</v>
      </c>
      <c r="U231" s="46">
        <f t="shared" ca="1" si="43"/>
        <v>0</v>
      </c>
    </row>
    <row r="232" spans="1:21" ht="16.5" thickTop="1" thickBot="1" x14ac:dyDescent="0.3">
      <c r="A232" s="96" t="str">
        <f t="shared" si="44"/>
        <v/>
      </c>
      <c r="B232" s="90"/>
      <c r="C232" s="81"/>
      <c r="D232" s="99"/>
      <c r="E232" s="97" t="e">
        <f t="shared" si="45"/>
        <v>#N/A</v>
      </c>
      <c r="F232" s="97" t="e">
        <f t="shared" si="46"/>
        <v>#N/A</v>
      </c>
      <c r="G232" s="97" t="e">
        <f t="shared" si="47"/>
        <v>#N/A</v>
      </c>
      <c r="H232" s="91"/>
      <c r="I232" s="81"/>
      <c r="J232" s="92">
        <f t="shared" si="50"/>
        <v>0</v>
      </c>
      <c r="K232" s="81"/>
      <c r="L232" s="92">
        <f t="shared" si="51"/>
        <v>0</v>
      </c>
      <c r="M232" s="93">
        <f t="shared" si="52"/>
        <v>0</v>
      </c>
      <c r="N232" s="92">
        <f t="shared" si="53"/>
        <v>0</v>
      </c>
      <c r="P232"/>
      <c r="Q232" s="23" t="str">
        <f t="shared" si="48"/>
        <v/>
      </c>
      <c r="R232" s="23" t="str">
        <f t="shared" si="49"/>
        <v/>
      </c>
      <c r="S232" s="102" t="e">
        <f t="shared" si="42"/>
        <v>#N/A</v>
      </c>
      <c r="U232" s="46">
        <f t="shared" ca="1" si="43"/>
        <v>0</v>
      </c>
    </row>
    <row r="233" spans="1:21" ht="16.5" thickTop="1" thickBot="1" x14ac:dyDescent="0.3">
      <c r="A233" s="96" t="str">
        <f t="shared" si="44"/>
        <v/>
      </c>
      <c r="B233" s="86"/>
      <c r="C233" s="80"/>
      <c r="D233" s="95"/>
      <c r="E233" s="97" t="e">
        <f t="shared" si="45"/>
        <v>#N/A</v>
      </c>
      <c r="F233" s="97" t="e">
        <f t="shared" si="46"/>
        <v>#N/A</v>
      </c>
      <c r="G233" s="97" t="e">
        <f t="shared" si="47"/>
        <v>#N/A</v>
      </c>
      <c r="H233" s="87"/>
      <c r="I233" s="80"/>
      <c r="J233" s="88">
        <f t="shared" si="50"/>
        <v>0</v>
      </c>
      <c r="K233" s="80"/>
      <c r="L233" s="88">
        <f t="shared" si="51"/>
        <v>0</v>
      </c>
      <c r="M233" s="89">
        <f t="shared" si="52"/>
        <v>0</v>
      </c>
      <c r="N233" s="88">
        <f t="shared" si="53"/>
        <v>0</v>
      </c>
      <c r="P233"/>
      <c r="Q233" s="23" t="str">
        <f t="shared" si="48"/>
        <v/>
      </c>
      <c r="R233" s="23" t="str">
        <f t="shared" si="49"/>
        <v/>
      </c>
      <c r="S233" s="102" t="e">
        <f t="shared" si="42"/>
        <v>#N/A</v>
      </c>
      <c r="U233" s="46">
        <f t="shared" ca="1" si="43"/>
        <v>0</v>
      </c>
    </row>
    <row r="234" spans="1:21" ht="16.5" thickTop="1" thickBot="1" x14ac:dyDescent="0.3">
      <c r="A234" s="96" t="str">
        <f t="shared" si="44"/>
        <v/>
      </c>
      <c r="B234" s="90"/>
      <c r="C234" s="81"/>
      <c r="D234" s="99"/>
      <c r="E234" s="97" t="e">
        <f t="shared" si="45"/>
        <v>#N/A</v>
      </c>
      <c r="F234" s="97" t="e">
        <f t="shared" si="46"/>
        <v>#N/A</v>
      </c>
      <c r="G234" s="97" t="e">
        <f t="shared" si="47"/>
        <v>#N/A</v>
      </c>
      <c r="H234" s="91"/>
      <c r="I234" s="81"/>
      <c r="J234" s="92">
        <f t="shared" si="50"/>
        <v>0</v>
      </c>
      <c r="K234" s="81"/>
      <c r="L234" s="92">
        <f t="shared" si="51"/>
        <v>0</v>
      </c>
      <c r="M234" s="93">
        <f t="shared" si="52"/>
        <v>0</v>
      </c>
      <c r="N234" s="92">
        <f t="shared" si="53"/>
        <v>0</v>
      </c>
      <c r="P234"/>
      <c r="Q234" s="23" t="str">
        <f t="shared" si="48"/>
        <v/>
      </c>
      <c r="R234" s="23" t="str">
        <f t="shared" si="49"/>
        <v/>
      </c>
      <c r="S234" s="102" t="e">
        <f t="shared" si="42"/>
        <v>#N/A</v>
      </c>
      <c r="U234" s="46">
        <f t="shared" ca="1" si="43"/>
        <v>0</v>
      </c>
    </row>
    <row r="235" spans="1:21" ht="16.5" thickTop="1" thickBot="1" x14ac:dyDescent="0.3">
      <c r="A235" s="96" t="str">
        <f t="shared" si="44"/>
        <v/>
      </c>
      <c r="B235" s="86"/>
      <c r="C235" s="80"/>
      <c r="D235" s="95"/>
      <c r="E235" s="97" t="e">
        <f t="shared" si="45"/>
        <v>#N/A</v>
      </c>
      <c r="F235" s="97" t="e">
        <f t="shared" si="46"/>
        <v>#N/A</v>
      </c>
      <c r="G235" s="97" t="e">
        <f t="shared" si="47"/>
        <v>#N/A</v>
      </c>
      <c r="H235" s="87"/>
      <c r="I235" s="80"/>
      <c r="J235" s="88">
        <f t="shared" si="50"/>
        <v>0</v>
      </c>
      <c r="K235" s="80"/>
      <c r="L235" s="88">
        <f t="shared" si="51"/>
        <v>0</v>
      </c>
      <c r="M235" s="89">
        <f t="shared" si="52"/>
        <v>0</v>
      </c>
      <c r="N235" s="88">
        <f t="shared" si="53"/>
        <v>0</v>
      </c>
      <c r="P235"/>
      <c r="Q235" s="23" t="str">
        <f t="shared" si="48"/>
        <v/>
      </c>
      <c r="R235" s="23" t="str">
        <f t="shared" si="49"/>
        <v/>
      </c>
      <c r="S235" s="102" t="e">
        <f t="shared" si="42"/>
        <v>#N/A</v>
      </c>
      <c r="U235" s="46">
        <f t="shared" ca="1" si="43"/>
        <v>0</v>
      </c>
    </row>
    <row r="236" spans="1:21" ht="16.5" thickTop="1" thickBot="1" x14ac:dyDescent="0.3">
      <c r="A236" s="96" t="str">
        <f t="shared" si="44"/>
        <v/>
      </c>
      <c r="B236" s="90"/>
      <c r="C236" s="81"/>
      <c r="D236" s="99"/>
      <c r="E236" s="97" t="e">
        <f t="shared" si="45"/>
        <v>#N/A</v>
      </c>
      <c r="F236" s="97" t="e">
        <f t="shared" si="46"/>
        <v>#N/A</v>
      </c>
      <c r="G236" s="97" t="e">
        <f t="shared" si="47"/>
        <v>#N/A</v>
      </c>
      <c r="H236" s="91"/>
      <c r="I236" s="81"/>
      <c r="J236" s="92">
        <f t="shared" si="50"/>
        <v>0</v>
      </c>
      <c r="K236" s="81"/>
      <c r="L236" s="92">
        <f t="shared" si="51"/>
        <v>0</v>
      </c>
      <c r="M236" s="93">
        <f t="shared" si="52"/>
        <v>0</v>
      </c>
      <c r="N236" s="92">
        <f t="shared" si="53"/>
        <v>0</v>
      </c>
      <c r="P236"/>
      <c r="Q236" s="23" t="str">
        <f t="shared" si="48"/>
        <v/>
      </c>
      <c r="R236" s="23" t="str">
        <f t="shared" si="49"/>
        <v/>
      </c>
      <c r="S236" s="102" t="e">
        <f t="shared" si="42"/>
        <v>#N/A</v>
      </c>
      <c r="U236" s="46">
        <f t="shared" ca="1" si="43"/>
        <v>0</v>
      </c>
    </row>
    <row r="237" spans="1:21" ht="16.5" thickTop="1" thickBot="1" x14ac:dyDescent="0.3">
      <c r="A237" s="96" t="str">
        <f t="shared" si="44"/>
        <v/>
      </c>
      <c r="B237" s="86"/>
      <c r="C237" s="80"/>
      <c r="D237" s="95"/>
      <c r="E237" s="97" t="e">
        <f t="shared" si="45"/>
        <v>#N/A</v>
      </c>
      <c r="F237" s="97" t="e">
        <f t="shared" si="46"/>
        <v>#N/A</v>
      </c>
      <c r="G237" s="97" t="e">
        <f t="shared" si="47"/>
        <v>#N/A</v>
      </c>
      <c r="H237" s="87"/>
      <c r="I237" s="80"/>
      <c r="J237" s="88">
        <f t="shared" si="50"/>
        <v>0</v>
      </c>
      <c r="K237" s="80"/>
      <c r="L237" s="88">
        <f t="shared" si="51"/>
        <v>0</v>
      </c>
      <c r="M237" s="89">
        <f t="shared" si="52"/>
        <v>0</v>
      </c>
      <c r="N237" s="88">
        <f t="shared" si="53"/>
        <v>0</v>
      </c>
      <c r="P237"/>
      <c r="Q237" s="23" t="str">
        <f t="shared" si="48"/>
        <v/>
      </c>
      <c r="R237" s="23" t="str">
        <f t="shared" si="49"/>
        <v/>
      </c>
      <c r="S237" s="102" t="e">
        <f t="shared" si="42"/>
        <v>#N/A</v>
      </c>
      <c r="U237" s="46">
        <f t="shared" ca="1" si="43"/>
        <v>0</v>
      </c>
    </row>
    <row r="238" spans="1:21" ht="16.5" thickTop="1" thickBot="1" x14ac:dyDescent="0.3">
      <c r="A238" s="96" t="str">
        <f t="shared" si="44"/>
        <v/>
      </c>
      <c r="B238" s="90"/>
      <c r="C238" s="81"/>
      <c r="D238" s="99"/>
      <c r="E238" s="97" t="e">
        <f t="shared" si="45"/>
        <v>#N/A</v>
      </c>
      <c r="F238" s="97" t="e">
        <f t="shared" si="46"/>
        <v>#N/A</v>
      </c>
      <c r="G238" s="97" t="e">
        <f t="shared" si="47"/>
        <v>#N/A</v>
      </c>
      <c r="H238" s="91"/>
      <c r="I238" s="81"/>
      <c r="J238" s="92">
        <f t="shared" si="50"/>
        <v>0</v>
      </c>
      <c r="K238" s="81"/>
      <c r="L238" s="92">
        <f t="shared" si="51"/>
        <v>0</v>
      </c>
      <c r="M238" s="93">
        <f t="shared" si="52"/>
        <v>0</v>
      </c>
      <c r="N238" s="92">
        <f t="shared" si="53"/>
        <v>0</v>
      </c>
      <c r="P238"/>
      <c r="Q238" s="23" t="str">
        <f t="shared" si="48"/>
        <v/>
      </c>
      <c r="R238" s="23" t="str">
        <f t="shared" si="49"/>
        <v/>
      </c>
      <c r="S238" s="102" t="e">
        <f t="shared" si="42"/>
        <v>#N/A</v>
      </c>
      <c r="U238" s="46">
        <f t="shared" ca="1" si="43"/>
        <v>0</v>
      </c>
    </row>
    <row r="239" spans="1:21" ht="16.5" thickTop="1" thickBot="1" x14ac:dyDescent="0.3">
      <c r="A239" s="96" t="str">
        <f t="shared" si="44"/>
        <v/>
      </c>
      <c r="B239" s="86"/>
      <c r="C239" s="80"/>
      <c r="D239" s="95"/>
      <c r="E239" s="97" t="e">
        <f t="shared" si="45"/>
        <v>#N/A</v>
      </c>
      <c r="F239" s="97" t="e">
        <f t="shared" si="46"/>
        <v>#N/A</v>
      </c>
      <c r="G239" s="97" t="e">
        <f t="shared" si="47"/>
        <v>#N/A</v>
      </c>
      <c r="H239" s="87"/>
      <c r="I239" s="80"/>
      <c r="J239" s="88">
        <f t="shared" si="50"/>
        <v>0</v>
      </c>
      <c r="K239" s="80"/>
      <c r="L239" s="88">
        <f t="shared" si="51"/>
        <v>0</v>
      </c>
      <c r="M239" s="89">
        <f t="shared" si="52"/>
        <v>0</v>
      </c>
      <c r="N239" s="88">
        <f t="shared" si="53"/>
        <v>0</v>
      </c>
      <c r="P239"/>
      <c r="Q239" s="23" t="str">
        <f t="shared" si="48"/>
        <v/>
      </c>
      <c r="R239" s="23" t="str">
        <f t="shared" si="49"/>
        <v/>
      </c>
      <c r="S239" s="102" t="e">
        <f t="shared" si="42"/>
        <v>#N/A</v>
      </c>
      <c r="U239" s="46">
        <f t="shared" ca="1" si="43"/>
        <v>0</v>
      </c>
    </row>
    <row r="240" spans="1:21" ht="15.75" thickTop="1" x14ac:dyDescent="0.25">
      <c r="A240" s="96" t="str">
        <f t="shared" si="44"/>
        <v/>
      </c>
      <c r="B240" s="90"/>
      <c r="C240" s="81"/>
      <c r="D240" s="99"/>
      <c r="E240" s="97" t="e">
        <f t="shared" si="45"/>
        <v>#N/A</v>
      </c>
      <c r="F240" s="97" t="e">
        <f t="shared" si="46"/>
        <v>#N/A</v>
      </c>
      <c r="G240" s="97" t="e">
        <f t="shared" si="47"/>
        <v>#N/A</v>
      </c>
      <c r="H240" s="91"/>
      <c r="I240" s="81"/>
      <c r="J240" s="92">
        <f t="shared" si="50"/>
        <v>0</v>
      </c>
      <c r="K240" s="81"/>
      <c r="L240" s="92">
        <f t="shared" si="51"/>
        <v>0</v>
      </c>
      <c r="M240" s="93">
        <f t="shared" si="52"/>
        <v>0</v>
      </c>
      <c r="N240" s="92">
        <f t="shared" si="53"/>
        <v>0</v>
      </c>
      <c r="P240"/>
      <c r="Q240" s="23" t="str">
        <f t="shared" si="48"/>
        <v/>
      </c>
      <c r="R240" s="23" t="str">
        <f t="shared" si="49"/>
        <v/>
      </c>
      <c r="S240" s="102" t="e">
        <f t="shared" si="42"/>
        <v>#N/A</v>
      </c>
      <c r="U240" s="46">
        <f t="shared" ca="1" si="43"/>
        <v>0</v>
      </c>
    </row>
    <row r="241" spans="1:21" x14ac:dyDescent="0.2">
      <c r="A241" s="96"/>
      <c r="B241" s="100"/>
      <c r="C241" s="100"/>
      <c r="D241" s="100"/>
      <c r="E241" s="100"/>
      <c r="F241" s="100"/>
      <c r="G241" s="100"/>
      <c r="H241" s="101"/>
      <c r="I241" s="100"/>
      <c r="J241" s="101"/>
      <c r="K241" s="100"/>
      <c r="L241" s="101"/>
      <c r="M241" s="100"/>
      <c r="N241" s="101">
        <f>SUM(N6:N240)</f>
        <v>0</v>
      </c>
      <c r="O241" s="39"/>
      <c r="P241" s="39"/>
      <c r="Q241" s="39"/>
      <c r="R241" s="39"/>
      <c r="S241" s="39"/>
      <c r="T241" s="39"/>
      <c r="U241" s="47">
        <f ca="1">SUM(U6:U240)</f>
        <v>0</v>
      </c>
    </row>
  </sheetData>
  <sheetProtection algorithmName="SHA-512" hashValue="5lfz73rLDV6DU7Vdd9DsDyEIIA8B9+XgEgB8KqpAIo1d0Y9Y2HZYxG5YKRu+6yfgmYkJHhlFyQo2lCIJ5iJqAQ==" saltValue="bM/IGDWOww783ebCEpOG4g==" spinCount="100000" sheet="1" objects="1" scenarios="1" selectLockedCells="1"/>
  <mergeCells count="5">
    <mergeCell ref="I4:J4"/>
    <mergeCell ref="K4:L4"/>
    <mergeCell ref="A1:C3"/>
    <mergeCell ref="S1:S3"/>
    <mergeCell ref="I1:L1"/>
  </mergeCells>
  <conditionalFormatting sqref="N1">
    <cfRule type="cellIs" dxfId="1" priority="2" stopIfTrue="1" operator="lessThan">
      <formula>0</formula>
    </cfRule>
  </conditionalFormatting>
  <conditionalFormatting sqref="N2">
    <cfRule type="cellIs" dxfId="0" priority="1" operator="lessThan">
      <formula>0</formula>
    </cfRule>
  </conditionalFormatting>
  <dataValidations count="3">
    <dataValidation type="decimal" allowBlank="1" showInputMessage="1" showErrorMessage="1" sqref="H6:H13 H101:H108">
      <formula1>0</formula1>
      <formula2>600000</formula2>
    </dataValidation>
    <dataValidation type="whole" allowBlank="1" showInputMessage="1" showErrorMessage="1" sqref="I6:I13 I101:I108">
      <formula1>0</formula1>
      <formula2>50000</formula2>
    </dataValidation>
    <dataValidation type="whole" allowBlank="1" showInputMessage="1" showErrorMessage="1" sqref="K6:K240">
      <formula1>0</formula1>
      <formula2>100000</formula2>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2051" r:id="rId4" name="CommandButton1">
          <controlPr autoLine="0" r:id="rId5">
            <anchor moveWithCells="1">
              <from>
                <xdr:col>12</xdr:col>
                <xdr:colOff>47625</xdr:colOff>
                <xdr:row>3</xdr:row>
                <xdr:rowOff>19050</xdr:rowOff>
              </from>
              <to>
                <xdr:col>13</xdr:col>
                <xdr:colOff>895350</xdr:colOff>
                <xdr:row>3</xdr:row>
                <xdr:rowOff>714375</xdr:rowOff>
              </to>
            </anchor>
          </controlPr>
        </control>
      </mc:Choice>
      <mc:Fallback>
        <control shapeId="2051" r:id="rId4" name="CommandButton1"/>
      </mc:Fallback>
    </mc:AlternateContent>
    <mc:AlternateContent xmlns:mc="http://schemas.openxmlformats.org/markup-compatibility/2006">
      <mc:Choice Requires="x14">
        <control shapeId="2053" r:id="rId6" name="CommandButton2">
          <controlPr autoLine="0" r:id="rId7">
            <anchor moveWithCells="1">
              <from>
                <xdr:col>0</xdr:col>
                <xdr:colOff>0</xdr:colOff>
                <xdr:row>0</xdr:row>
                <xdr:rowOff>19050</xdr:rowOff>
              </from>
              <to>
                <xdr:col>2</xdr:col>
                <xdr:colOff>638175</xdr:colOff>
                <xdr:row>2</xdr:row>
                <xdr:rowOff>95250</xdr:rowOff>
              </to>
            </anchor>
          </controlPr>
        </control>
      </mc:Choice>
      <mc:Fallback>
        <control shapeId="2053" r:id="rId6" name="CommandButton2"/>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'F&amp;O Lists'!$A$2:$A$45</xm:f>
          </x14:formula1>
          <xm:sqref>B6:B240</xm:sqref>
        </x14:dataValidation>
        <x14:dataValidation type="list" allowBlank="1" showInputMessage="1" showErrorMessage="1">
          <x14:formula1>
            <xm:f>'F&amp;O Lists'!$A$47:$A$149</xm:f>
          </x14:formula1>
          <xm:sqref>C6:C240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49"/>
  <sheetViews>
    <sheetView topLeftCell="A22" workbookViewId="0">
      <selection activeCell="B43" sqref="B43"/>
    </sheetView>
  </sheetViews>
  <sheetFormatPr defaultRowHeight="15" x14ac:dyDescent="0.25"/>
  <cols>
    <col min="2" max="2" width="65.5703125" bestFit="1" customWidth="1"/>
    <col min="3" max="3" width="255.7109375" bestFit="1" customWidth="1"/>
  </cols>
  <sheetData>
    <row r="1" spans="1:2" x14ac:dyDescent="0.25">
      <c r="A1" t="s">
        <v>34</v>
      </c>
    </row>
    <row r="2" spans="1:2" x14ac:dyDescent="0.25">
      <c r="A2">
        <v>5000</v>
      </c>
      <c r="B2" t="s">
        <v>46</v>
      </c>
    </row>
    <row r="3" spans="1:2" x14ac:dyDescent="0.25">
      <c r="A3">
        <v>5100</v>
      </c>
      <c r="B3" t="s">
        <v>163</v>
      </c>
    </row>
    <row r="4" spans="1:2" x14ac:dyDescent="0.25">
      <c r="A4">
        <v>5200</v>
      </c>
      <c r="B4" t="s">
        <v>47</v>
      </c>
    </row>
    <row r="5" spans="1:2" x14ac:dyDescent="0.25">
      <c r="A5">
        <v>5300</v>
      </c>
      <c r="B5" t="s">
        <v>164</v>
      </c>
    </row>
    <row r="6" spans="1:2" x14ac:dyDescent="0.25">
      <c r="A6">
        <v>5400</v>
      </c>
      <c r="B6" t="s">
        <v>165</v>
      </c>
    </row>
    <row r="7" spans="1:2" x14ac:dyDescent="0.25">
      <c r="A7">
        <v>5500</v>
      </c>
      <c r="B7" t="s">
        <v>71</v>
      </c>
    </row>
    <row r="8" spans="1:2" x14ac:dyDescent="0.25">
      <c r="A8">
        <v>5900</v>
      </c>
      <c r="B8" t="s">
        <v>166</v>
      </c>
    </row>
    <row r="9" spans="1:2" x14ac:dyDescent="0.25">
      <c r="A9">
        <v>6000</v>
      </c>
      <c r="B9" t="s">
        <v>167</v>
      </c>
    </row>
    <row r="10" spans="1:2" x14ac:dyDescent="0.25">
      <c r="A10">
        <v>6100</v>
      </c>
      <c r="B10" t="s">
        <v>168</v>
      </c>
    </row>
    <row r="11" spans="1:2" x14ac:dyDescent="0.25">
      <c r="A11">
        <v>6110</v>
      </c>
      <c r="B11" t="s">
        <v>169</v>
      </c>
    </row>
    <row r="12" spans="1:2" x14ac:dyDescent="0.25">
      <c r="A12">
        <v>6120</v>
      </c>
      <c r="B12" t="s">
        <v>170</v>
      </c>
    </row>
    <row r="13" spans="1:2" x14ac:dyDescent="0.25">
      <c r="A13">
        <v>6130</v>
      </c>
      <c r="B13" t="s">
        <v>171</v>
      </c>
    </row>
    <row r="14" spans="1:2" x14ac:dyDescent="0.25">
      <c r="A14">
        <v>6140</v>
      </c>
      <c r="B14" t="s">
        <v>172</v>
      </c>
    </row>
    <row r="15" spans="1:2" x14ac:dyDescent="0.25">
      <c r="A15">
        <v>6150</v>
      </c>
      <c r="B15" t="s">
        <v>173</v>
      </c>
    </row>
    <row r="16" spans="1:2" x14ac:dyDescent="0.25">
      <c r="A16">
        <v>6190</v>
      </c>
      <c r="B16" t="s">
        <v>174</v>
      </c>
    </row>
    <row r="17" spans="1:2" x14ac:dyDescent="0.25">
      <c r="A17">
        <v>6200</v>
      </c>
      <c r="B17" t="s">
        <v>175</v>
      </c>
    </row>
    <row r="18" spans="1:2" x14ac:dyDescent="0.25">
      <c r="A18">
        <v>6300</v>
      </c>
      <c r="B18" t="s">
        <v>176</v>
      </c>
    </row>
    <row r="19" spans="1:2" x14ac:dyDescent="0.25">
      <c r="A19">
        <v>6400</v>
      </c>
      <c r="B19" t="s">
        <v>177</v>
      </c>
    </row>
    <row r="20" spans="1:2" x14ac:dyDescent="0.25">
      <c r="A20">
        <v>6500</v>
      </c>
      <c r="B20" t="s">
        <v>178</v>
      </c>
    </row>
    <row r="21" spans="1:2" x14ac:dyDescent="0.25">
      <c r="A21">
        <v>7000</v>
      </c>
      <c r="B21" t="s">
        <v>179</v>
      </c>
    </row>
    <row r="22" spans="1:2" x14ac:dyDescent="0.25">
      <c r="A22">
        <v>7100</v>
      </c>
      <c r="B22" t="s">
        <v>48</v>
      </c>
    </row>
    <row r="23" spans="1:2" x14ac:dyDescent="0.25">
      <c r="A23">
        <v>7200</v>
      </c>
      <c r="B23" t="s">
        <v>180</v>
      </c>
    </row>
    <row r="24" spans="1:2" x14ac:dyDescent="0.25">
      <c r="A24">
        <v>7300</v>
      </c>
      <c r="B24" t="s">
        <v>181</v>
      </c>
    </row>
    <row r="25" spans="1:2" x14ac:dyDescent="0.25">
      <c r="A25">
        <v>7400</v>
      </c>
      <c r="B25" t="s">
        <v>182</v>
      </c>
    </row>
    <row r="26" spans="1:2" x14ac:dyDescent="0.25">
      <c r="A26">
        <v>7410</v>
      </c>
      <c r="B26" t="s">
        <v>183</v>
      </c>
    </row>
    <row r="27" spans="1:2" x14ac:dyDescent="0.25">
      <c r="A27">
        <v>7420</v>
      </c>
      <c r="B27" t="s">
        <v>184</v>
      </c>
    </row>
    <row r="28" spans="1:2" x14ac:dyDescent="0.25">
      <c r="A28">
        <v>7500</v>
      </c>
      <c r="B28" t="s">
        <v>185</v>
      </c>
    </row>
    <row r="29" spans="1:2" x14ac:dyDescent="0.25">
      <c r="A29">
        <v>7600</v>
      </c>
      <c r="B29" t="s">
        <v>186</v>
      </c>
    </row>
    <row r="30" spans="1:2" x14ac:dyDescent="0.25">
      <c r="A30">
        <v>7700</v>
      </c>
      <c r="B30" t="s">
        <v>187</v>
      </c>
    </row>
    <row r="31" spans="1:2" x14ac:dyDescent="0.25">
      <c r="A31">
        <v>7710</v>
      </c>
      <c r="B31" t="s">
        <v>188</v>
      </c>
    </row>
    <row r="32" spans="1:2" x14ac:dyDescent="0.25">
      <c r="A32">
        <v>7720</v>
      </c>
      <c r="B32" t="s">
        <v>189</v>
      </c>
    </row>
    <row r="33" spans="1:2" x14ac:dyDescent="0.25">
      <c r="A33">
        <v>7730</v>
      </c>
      <c r="B33" t="s">
        <v>190</v>
      </c>
    </row>
    <row r="34" spans="1:2" x14ac:dyDescent="0.25">
      <c r="A34">
        <v>7740</v>
      </c>
      <c r="B34" t="s">
        <v>191</v>
      </c>
    </row>
    <row r="35" spans="1:2" x14ac:dyDescent="0.25">
      <c r="A35">
        <v>7760</v>
      </c>
      <c r="B35" t="s">
        <v>192</v>
      </c>
    </row>
    <row r="36" spans="1:2" x14ac:dyDescent="0.25">
      <c r="A36">
        <v>7790</v>
      </c>
      <c r="B36" t="s">
        <v>193</v>
      </c>
    </row>
    <row r="37" spans="1:2" x14ac:dyDescent="0.25">
      <c r="A37">
        <v>7800</v>
      </c>
      <c r="B37" t="s">
        <v>194</v>
      </c>
    </row>
    <row r="38" spans="1:2" x14ac:dyDescent="0.25">
      <c r="A38">
        <v>7900</v>
      </c>
      <c r="B38" t="s">
        <v>195</v>
      </c>
    </row>
    <row r="39" spans="1:2" x14ac:dyDescent="0.25">
      <c r="A39">
        <v>8100</v>
      </c>
      <c r="B39" t="s">
        <v>196</v>
      </c>
    </row>
    <row r="40" spans="1:2" x14ac:dyDescent="0.25">
      <c r="A40">
        <v>8200</v>
      </c>
      <c r="B40" t="s">
        <v>197</v>
      </c>
    </row>
    <row r="41" spans="1:2" x14ac:dyDescent="0.25">
      <c r="A41">
        <v>9100</v>
      </c>
      <c r="B41" t="s">
        <v>198</v>
      </c>
    </row>
    <row r="42" spans="1:2" x14ac:dyDescent="0.25">
      <c r="A42">
        <v>9200</v>
      </c>
      <c r="B42" t="s">
        <v>199</v>
      </c>
    </row>
    <row r="43" spans="1:2" x14ac:dyDescent="0.25">
      <c r="A43">
        <v>9299</v>
      </c>
      <c r="B43" t="s">
        <v>200</v>
      </c>
    </row>
    <row r="44" spans="1:2" x14ac:dyDescent="0.25">
      <c r="A44">
        <v>9700</v>
      </c>
      <c r="B44" t="s">
        <v>72</v>
      </c>
    </row>
    <row r="45" spans="1:2" x14ac:dyDescent="0.25">
      <c r="A45">
        <v>9900</v>
      </c>
      <c r="B45" t="s">
        <v>201</v>
      </c>
    </row>
    <row r="46" spans="1:2" x14ac:dyDescent="0.25">
      <c r="A46" t="s">
        <v>35</v>
      </c>
    </row>
    <row r="47" spans="1:2" x14ac:dyDescent="0.25">
      <c r="A47">
        <v>100</v>
      </c>
      <c r="B47" t="s">
        <v>49</v>
      </c>
    </row>
    <row r="48" spans="1:2" x14ac:dyDescent="0.25">
      <c r="A48">
        <v>110</v>
      </c>
      <c r="B48" t="s">
        <v>50</v>
      </c>
    </row>
    <row r="49" spans="1:2" x14ac:dyDescent="0.25">
      <c r="A49">
        <v>120</v>
      </c>
      <c r="B49" t="s">
        <v>83</v>
      </c>
    </row>
    <row r="50" spans="1:2" x14ac:dyDescent="0.25">
      <c r="A50">
        <v>130</v>
      </c>
      <c r="B50" t="s">
        <v>84</v>
      </c>
    </row>
    <row r="51" spans="1:2" x14ac:dyDescent="0.25">
      <c r="A51">
        <v>140</v>
      </c>
      <c r="B51" t="s">
        <v>85</v>
      </c>
    </row>
    <row r="52" spans="1:2" x14ac:dyDescent="0.25">
      <c r="A52">
        <v>150</v>
      </c>
      <c r="B52" t="s">
        <v>86</v>
      </c>
    </row>
    <row r="53" spans="1:2" x14ac:dyDescent="0.25">
      <c r="A53">
        <v>160</v>
      </c>
      <c r="B53" t="s">
        <v>87</v>
      </c>
    </row>
    <row r="54" spans="1:2" x14ac:dyDescent="0.25">
      <c r="A54">
        <v>170</v>
      </c>
      <c r="B54" t="s">
        <v>88</v>
      </c>
    </row>
    <row r="55" spans="1:2" x14ac:dyDescent="0.25">
      <c r="A55">
        <v>200</v>
      </c>
      <c r="B55" t="s">
        <v>89</v>
      </c>
    </row>
    <row r="56" spans="1:2" x14ac:dyDescent="0.25">
      <c r="A56">
        <v>210</v>
      </c>
      <c r="B56" t="s">
        <v>74</v>
      </c>
    </row>
    <row r="57" spans="1:2" x14ac:dyDescent="0.25">
      <c r="A57">
        <v>220</v>
      </c>
      <c r="B57" t="s">
        <v>90</v>
      </c>
    </row>
    <row r="58" spans="1:2" x14ac:dyDescent="0.25">
      <c r="A58">
        <v>230</v>
      </c>
      <c r="B58" t="s">
        <v>91</v>
      </c>
    </row>
    <row r="59" spans="1:2" x14ac:dyDescent="0.25">
      <c r="A59">
        <v>240</v>
      </c>
      <c r="B59" t="s">
        <v>92</v>
      </c>
    </row>
    <row r="60" spans="1:2" x14ac:dyDescent="0.25">
      <c r="A60">
        <v>250</v>
      </c>
      <c r="B60" t="s">
        <v>93</v>
      </c>
    </row>
    <row r="61" spans="1:2" x14ac:dyDescent="0.25">
      <c r="A61">
        <v>290</v>
      </c>
      <c r="B61" t="s">
        <v>94</v>
      </c>
    </row>
    <row r="62" spans="1:2" x14ac:dyDescent="0.25">
      <c r="A62">
        <v>300</v>
      </c>
      <c r="B62" t="s">
        <v>95</v>
      </c>
    </row>
    <row r="63" spans="1:2" x14ac:dyDescent="0.25">
      <c r="A63">
        <v>310</v>
      </c>
      <c r="B63" t="s">
        <v>96</v>
      </c>
    </row>
    <row r="64" spans="1:2" x14ac:dyDescent="0.25">
      <c r="A64">
        <v>311</v>
      </c>
      <c r="B64" t="s">
        <v>97</v>
      </c>
    </row>
    <row r="65" spans="1:2" x14ac:dyDescent="0.25">
      <c r="A65">
        <v>312</v>
      </c>
      <c r="B65" t="s">
        <v>98</v>
      </c>
    </row>
    <row r="66" spans="1:2" x14ac:dyDescent="0.25">
      <c r="A66">
        <v>320</v>
      </c>
      <c r="B66" t="s">
        <v>99</v>
      </c>
    </row>
    <row r="67" spans="1:2" x14ac:dyDescent="0.25">
      <c r="A67">
        <v>330</v>
      </c>
      <c r="B67" t="s">
        <v>51</v>
      </c>
    </row>
    <row r="68" spans="1:2" x14ac:dyDescent="0.25">
      <c r="A68">
        <v>350</v>
      </c>
      <c r="B68" t="s">
        <v>100</v>
      </c>
    </row>
    <row r="69" spans="1:2" x14ac:dyDescent="0.25">
      <c r="A69">
        <v>360</v>
      </c>
      <c r="B69" t="s">
        <v>52</v>
      </c>
    </row>
    <row r="70" spans="1:2" x14ac:dyDescent="0.25">
      <c r="A70">
        <v>370</v>
      </c>
      <c r="B70" t="s">
        <v>53</v>
      </c>
    </row>
    <row r="71" spans="1:2" x14ac:dyDescent="0.25">
      <c r="A71">
        <v>380</v>
      </c>
      <c r="B71" t="s">
        <v>101</v>
      </c>
    </row>
    <row r="72" spans="1:2" x14ac:dyDescent="0.25">
      <c r="A72">
        <v>390</v>
      </c>
      <c r="B72" t="s">
        <v>102</v>
      </c>
    </row>
    <row r="73" spans="1:2" x14ac:dyDescent="0.25">
      <c r="A73">
        <v>391</v>
      </c>
      <c r="B73" t="s">
        <v>97</v>
      </c>
    </row>
    <row r="74" spans="1:2" x14ac:dyDescent="0.25">
      <c r="A74">
        <v>392</v>
      </c>
      <c r="B74" t="s">
        <v>98</v>
      </c>
    </row>
    <row r="75" spans="1:2" x14ac:dyDescent="0.25">
      <c r="A75">
        <v>400</v>
      </c>
      <c r="B75" t="s">
        <v>103</v>
      </c>
    </row>
    <row r="76" spans="1:2" x14ac:dyDescent="0.25">
      <c r="A76">
        <v>410</v>
      </c>
      <c r="B76" t="s">
        <v>104</v>
      </c>
    </row>
    <row r="77" spans="1:2" x14ac:dyDescent="0.25">
      <c r="A77">
        <v>411</v>
      </c>
      <c r="B77" t="s">
        <v>104</v>
      </c>
    </row>
    <row r="78" spans="1:2" x14ac:dyDescent="0.25">
      <c r="A78">
        <v>412</v>
      </c>
      <c r="B78" t="s">
        <v>105</v>
      </c>
    </row>
    <row r="79" spans="1:2" x14ac:dyDescent="0.25">
      <c r="A79">
        <v>420</v>
      </c>
      <c r="B79" t="s">
        <v>106</v>
      </c>
    </row>
    <row r="80" spans="1:2" x14ac:dyDescent="0.25">
      <c r="A80">
        <v>421</v>
      </c>
      <c r="B80" t="s">
        <v>106</v>
      </c>
    </row>
    <row r="81" spans="1:2" x14ac:dyDescent="0.25">
      <c r="A81">
        <v>422</v>
      </c>
      <c r="B81" t="s">
        <v>107</v>
      </c>
    </row>
    <row r="82" spans="1:2" x14ac:dyDescent="0.25">
      <c r="A82">
        <v>430</v>
      </c>
      <c r="B82" t="s">
        <v>75</v>
      </c>
    </row>
    <row r="83" spans="1:2" x14ac:dyDescent="0.25">
      <c r="A83">
        <v>440</v>
      </c>
      <c r="B83" t="s">
        <v>108</v>
      </c>
    </row>
    <row r="84" spans="1:2" x14ac:dyDescent="0.25">
      <c r="A84">
        <v>450</v>
      </c>
      <c r="B84" t="s">
        <v>76</v>
      </c>
    </row>
    <row r="85" spans="1:2" x14ac:dyDescent="0.25">
      <c r="A85">
        <v>460</v>
      </c>
      <c r="B85" t="s">
        <v>109</v>
      </c>
    </row>
    <row r="86" spans="1:2" x14ac:dyDescent="0.25">
      <c r="A86">
        <v>490</v>
      </c>
      <c r="B86" t="s">
        <v>110</v>
      </c>
    </row>
    <row r="87" spans="1:2" x14ac:dyDescent="0.25">
      <c r="A87">
        <v>500</v>
      </c>
      <c r="B87" t="s">
        <v>111</v>
      </c>
    </row>
    <row r="88" spans="1:2" x14ac:dyDescent="0.25">
      <c r="A88">
        <v>510</v>
      </c>
      <c r="B88" t="s">
        <v>54</v>
      </c>
    </row>
    <row r="89" spans="1:2" x14ac:dyDescent="0.25">
      <c r="A89">
        <v>519</v>
      </c>
      <c r="B89" t="s">
        <v>112</v>
      </c>
    </row>
    <row r="90" spans="1:2" x14ac:dyDescent="0.25">
      <c r="A90">
        <v>520</v>
      </c>
      <c r="B90" t="s">
        <v>55</v>
      </c>
    </row>
    <row r="91" spans="1:2" x14ac:dyDescent="0.25">
      <c r="A91">
        <v>529</v>
      </c>
      <c r="B91" t="s">
        <v>113</v>
      </c>
    </row>
    <row r="92" spans="1:2" x14ac:dyDescent="0.25">
      <c r="A92">
        <v>530</v>
      </c>
      <c r="B92" t="s">
        <v>56</v>
      </c>
    </row>
    <row r="93" spans="1:2" x14ac:dyDescent="0.25">
      <c r="A93">
        <v>540</v>
      </c>
      <c r="B93" t="s">
        <v>114</v>
      </c>
    </row>
    <row r="94" spans="1:2" x14ac:dyDescent="0.25">
      <c r="A94">
        <v>550</v>
      </c>
      <c r="B94" t="s">
        <v>115</v>
      </c>
    </row>
    <row r="95" spans="1:2" x14ac:dyDescent="0.25">
      <c r="A95">
        <v>560</v>
      </c>
      <c r="B95" t="s">
        <v>116</v>
      </c>
    </row>
    <row r="96" spans="1:2" x14ac:dyDescent="0.25">
      <c r="A96">
        <v>570</v>
      </c>
      <c r="B96" t="s">
        <v>77</v>
      </c>
    </row>
    <row r="97" spans="1:2" x14ac:dyDescent="0.25">
      <c r="A97">
        <v>580</v>
      </c>
      <c r="B97" t="s">
        <v>117</v>
      </c>
    </row>
    <row r="98" spans="1:2" x14ac:dyDescent="0.25">
      <c r="A98">
        <v>590</v>
      </c>
      <c r="B98" t="s">
        <v>118</v>
      </c>
    </row>
    <row r="99" spans="1:2" x14ac:dyDescent="0.25">
      <c r="A99">
        <v>600</v>
      </c>
      <c r="B99" t="s">
        <v>119</v>
      </c>
    </row>
    <row r="100" spans="1:2" x14ac:dyDescent="0.25">
      <c r="A100">
        <v>610</v>
      </c>
      <c r="B100" t="s">
        <v>120</v>
      </c>
    </row>
    <row r="101" spans="1:2" x14ac:dyDescent="0.25">
      <c r="A101">
        <v>620</v>
      </c>
      <c r="B101" t="s">
        <v>121</v>
      </c>
    </row>
    <row r="102" spans="1:2" x14ac:dyDescent="0.25">
      <c r="A102">
        <v>621</v>
      </c>
      <c r="B102" t="s">
        <v>122</v>
      </c>
    </row>
    <row r="103" spans="1:2" x14ac:dyDescent="0.25">
      <c r="A103">
        <v>622</v>
      </c>
      <c r="B103" t="s">
        <v>123</v>
      </c>
    </row>
    <row r="104" spans="1:2" x14ac:dyDescent="0.25">
      <c r="A104">
        <v>630</v>
      </c>
      <c r="B104" t="s">
        <v>124</v>
      </c>
    </row>
    <row r="105" spans="1:2" x14ac:dyDescent="0.25">
      <c r="A105">
        <v>640</v>
      </c>
      <c r="B105" t="s">
        <v>125</v>
      </c>
    </row>
    <row r="106" spans="1:2" x14ac:dyDescent="0.25">
      <c r="A106">
        <v>641</v>
      </c>
      <c r="B106" t="s">
        <v>126</v>
      </c>
    </row>
    <row r="107" spans="1:2" x14ac:dyDescent="0.25">
      <c r="A107">
        <v>642</v>
      </c>
      <c r="B107" t="s">
        <v>127</v>
      </c>
    </row>
    <row r="108" spans="1:2" x14ac:dyDescent="0.25">
      <c r="A108">
        <v>643</v>
      </c>
      <c r="B108" t="s">
        <v>128</v>
      </c>
    </row>
    <row r="109" spans="1:2" x14ac:dyDescent="0.25">
      <c r="A109">
        <v>644</v>
      </c>
      <c r="B109" t="s">
        <v>129</v>
      </c>
    </row>
    <row r="110" spans="1:2" x14ac:dyDescent="0.25">
      <c r="A110">
        <v>650</v>
      </c>
      <c r="B110" t="s">
        <v>130</v>
      </c>
    </row>
    <row r="111" spans="1:2" x14ac:dyDescent="0.25">
      <c r="A111">
        <v>651</v>
      </c>
      <c r="B111" t="s">
        <v>78</v>
      </c>
    </row>
    <row r="112" spans="1:2" x14ac:dyDescent="0.25">
      <c r="A112">
        <v>652</v>
      </c>
      <c r="B112" t="s">
        <v>131</v>
      </c>
    </row>
    <row r="113" spans="1:2" x14ac:dyDescent="0.25">
      <c r="A113">
        <v>660</v>
      </c>
      <c r="B113" t="s">
        <v>79</v>
      </c>
    </row>
    <row r="114" spans="1:2" x14ac:dyDescent="0.25">
      <c r="A114">
        <v>670</v>
      </c>
      <c r="B114" t="s">
        <v>132</v>
      </c>
    </row>
    <row r="115" spans="1:2" x14ac:dyDescent="0.25">
      <c r="A115">
        <v>671</v>
      </c>
      <c r="B115" t="s">
        <v>133</v>
      </c>
    </row>
    <row r="116" spans="1:2" x14ac:dyDescent="0.25">
      <c r="A116">
        <v>672</v>
      </c>
      <c r="B116" t="s">
        <v>134</v>
      </c>
    </row>
    <row r="117" spans="1:2" x14ac:dyDescent="0.25">
      <c r="A117">
        <v>680</v>
      </c>
      <c r="B117" t="s">
        <v>135</v>
      </c>
    </row>
    <row r="118" spans="1:2" x14ac:dyDescent="0.25">
      <c r="A118">
        <v>681</v>
      </c>
      <c r="B118" t="s">
        <v>136</v>
      </c>
    </row>
    <row r="119" spans="1:2" x14ac:dyDescent="0.25">
      <c r="A119">
        <v>682</v>
      </c>
      <c r="B119" t="s">
        <v>137</v>
      </c>
    </row>
    <row r="120" spans="1:2" x14ac:dyDescent="0.25">
      <c r="A120">
        <v>690</v>
      </c>
      <c r="B120" t="s">
        <v>138</v>
      </c>
    </row>
    <row r="121" spans="1:2" x14ac:dyDescent="0.25">
      <c r="A121">
        <v>691</v>
      </c>
      <c r="B121" t="s">
        <v>139</v>
      </c>
    </row>
    <row r="122" spans="1:2" x14ac:dyDescent="0.25">
      <c r="A122">
        <v>692</v>
      </c>
      <c r="B122" t="s">
        <v>140</v>
      </c>
    </row>
    <row r="123" spans="1:2" x14ac:dyDescent="0.25">
      <c r="A123">
        <v>700</v>
      </c>
      <c r="B123" t="s">
        <v>57</v>
      </c>
    </row>
    <row r="124" spans="1:2" x14ac:dyDescent="0.25">
      <c r="A124">
        <v>710</v>
      </c>
      <c r="B124" t="s">
        <v>141</v>
      </c>
    </row>
    <row r="125" spans="1:2" x14ac:dyDescent="0.25">
      <c r="A125">
        <v>720</v>
      </c>
      <c r="B125" t="s">
        <v>80</v>
      </c>
    </row>
    <row r="126" spans="1:2" x14ac:dyDescent="0.25">
      <c r="A126">
        <v>730</v>
      </c>
      <c r="B126" t="s">
        <v>142</v>
      </c>
    </row>
    <row r="127" spans="1:2" x14ac:dyDescent="0.25">
      <c r="A127">
        <v>740</v>
      </c>
      <c r="B127" t="s">
        <v>143</v>
      </c>
    </row>
    <row r="128" spans="1:2" x14ac:dyDescent="0.25">
      <c r="A128">
        <v>750</v>
      </c>
      <c r="B128" t="s">
        <v>144</v>
      </c>
    </row>
    <row r="129" spans="1:2" x14ac:dyDescent="0.25">
      <c r="A129">
        <v>760</v>
      </c>
      <c r="B129" t="s">
        <v>145</v>
      </c>
    </row>
    <row r="130" spans="1:2" x14ac:dyDescent="0.25">
      <c r="A130">
        <v>761</v>
      </c>
      <c r="B130" t="s">
        <v>146</v>
      </c>
    </row>
    <row r="131" spans="1:2" x14ac:dyDescent="0.25">
      <c r="A131">
        <v>762</v>
      </c>
      <c r="B131" t="s">
        <v>147</v>
      </c>
    </row>
    <row r="132" spans="1:2" x14ac:dyDescent="0.25">
      <c r="A132">
        <v>770</v>
      </c>
      <c r="B132" t="s">
        <v>81</v>
      </c>
    </row>
    <row r="133" spans="1:2" x14ac:dyDescent="0.25">
      <c r="A133">
        <v>780</v>
      </c>
      <c r="B133" t="s">
        <v>148</v>
      </c>
    </row>
    <row r="134" spans="1:2" x14ac:dyDescent="0.25">
      <c r="A134">
        <v>790</v>
      </c>
      <c r="B134" t="s">
        <v>58</v>
      </c>
    </row>
    <row r="135" spans="1:2" x14ac:dyDescent="0.25">
      <c r="A135">
        <v>810</v>
      </c>
      <c r="B135" t="s">
        <v>149</v>
      </c>
    </row>
    <row r="136" spans="1:2" x14ac:dyDescent="0.25">
      <c r="A136">
        <v>890</v>
      </c>
      <c r="B136" t="s">
        <v>150</v>
      </c>
    </row>
    <row r="137" spans="1:2" x14ac:dyDescent="0.25">
      <c r="A137">
        <v>891</v>
      </c>
      <c r="B137" t="s">
        <v>151</v>
      </c>
    </row>
    <row r="138" spans="1:2" x14ac:dyDescent="0.25">
      <c r="A138">
        <v>892</v>
      </c>
      <c r="B138" t="s">
        <v>152</v>
      </c>
    </row>
    <row r="139" spans="1:2" x14ac:dyDescent="0.25">
      <c r="A139">
        <v>893</v>
      </c>
      <c r="B139" t="s">
        <v>153</v>
      </c>
    </row>
    <row r="140" spans="1:2" x14ac:dyDescent="0.25">
      <c r="A140">
        <v>894</v>
      </c>
      <c r="B140" t="s">
        <v>154</v>
      </c>
    </row>
    <row r="141" spans="1:2" x14ac:dyDescent="0.25">
      <c r="A141">
        <v>900</v>
      </c>
      <c r="B141" t="s">
        <v>72</v>
      </c>
    </row>
    <row r="142" spans="1:2" x14ac:dyDescent="0.25">
      <c r="A142">
        <v>910</v>
      </c>
      <c r="B142" t="s">
        <v>155</v>
      </c>
    </row>
    <row r="143" spans="1:2" x14ac:dyDescent="0.25">
      <c r="A143">
        <v>920</v>
      </c>
      <c r="B143" t="s">
        <v>156</v>
      </c>
    </row>
    <row r="144" spans="1:2" x14ac:dyDescent="0.25">
      <c r="A144">
        <v>930</v>
      </c>
      <c r="B144" t="s">
        <v>157</v>
      </c>
    </row>
    <row r="145" spans="1:2" x14ac:dyDescent="0.25">
      <c r="A145">
        <v>940</v>
      </c>
      <c r="B145" t="s">
        <v>158</v>
      </c>
    </row>
    <row r="146" spans="1:2" x14ac:dyDescent="0.25">
      <c r="A146">
        <v>950</v>
      </c>
      <c r="B146" t="s">
        <v>159</v>
      </c>
    </row>
    <row r="147" spans="1:2" x14ac:dyDescent="0.25">
      <c r="A147">
        <v>960</v>
      </c>
      <c r="B147" t="s">
        <v>160</v>
      </c>
    </row>
    <row r="148" spans="1:2" x14ac:dyDescent="0.25">
      <c r="A148">
        <v>970</v>
      </c>
      <c r="B148" t="s">
        <v>161</v>
      </c>
    </row>
    <row r="149" spans="1:2" x14ac:dyDescent="0.25">
      <c r="A149">
        <v>990</v>
      </c>
      <c r="B149"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DOE 101S</vt:lpstr>
      <vt:lpstr>Itemized List</vt:lpstr>
      <vt:lpstr>F&amp;O Lists</vt:lpstr>
      <vt:lpstr>contents</vt:lpstr>
      <vt:lpstr>contentsnew</vt:lpstr>
      <vt:lpstr>FANDO</vt:lpstr>
      <vt:lpstr>FANDODESC</vt:lpstr>
      <vt:lpstr>FANDONEW</vt:lpstr>
      <vt:lpstr>Function</vt:lpstr>
      <vt:lpstr>Object</vt:lpstr>
      <vt:lpstr>'DOE 101S'!Print_Area</vt:lpstr>
    </vt:vector>
  </TitlesOfParts>
  <Company>Florida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terese.herring</dc:creator>
  <cp:lastModifiedBy>Roberts, Kendrick</cp:lastModifiedBy>
  <cp:lastPrinted>2015-07-28T17:39:59Z</cp:lastPrinted>
  <dcterms:created xsi:type="dcterms:W3CDTF">2011-08-30T17:21:57Z</dcterms:created>
  <dcterms:modified xsi:type="dcterms:W3CDTF">2018-08-02T20:45:53Z</dcterms:modified>
</cp:coreProperties>
</file>